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0" yWindow="0" windowWidth="28800" windowHeight="12180"/>
  </bookViews>
  <sheets>
    <sheet name="LOT 4-A" sheetId="2" r:id="rId1"/>
    <sheet name="LOT 4-B" sheetId="3" r:id="rId2"/>
    <sheet name="LOT 4-C" sheetId="4" r:id="rId3"/>
    <sheet name="TOTAL GENERAL LOT 4" sheetId="5" r:id="rId4"/>
  </sheets>
  <definedNames>
    <definedName name="_xlnm.Print_Titles" localSheetId="0">'LOT 4-A'!$1:$4</definedName>
    <definedName name="_xlnm.Print_Titles" localSheetId="2">'LOT 4-C'!$1:$4</definedName>
    <definedName name="_xlnm.Print_Area" localSheetId="0">'LOT 4-A'!$A$1:$G$88</definedName>
    <definedName name="_xlnm.Print_Area" localSheetId="2">'LOT 4-C'!$A$1:$G$59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F6" i="5"/>
  <c r="F5" i="5"/>
  <c r="F8" i="5" l="1"/>
  <c r="F39" i="4"/>
  <c r="F33" i="4"/>
  <c r="F32" i="4"/>
  <c r="F34" i="4" s="1"/>
  <c r="F31" i="4"/>
  <c r="F30" i="4"/>
  <c r="F24" i="4"/>
  <c r="F23" i="4"/>
  <c r="F22" i="4"/>
  <c r="F25" i="4" s="1"/>
  <c r="F21" i="4"/>
  <c r="F19" i="4"/>
  <c r="F18" i="4"/>
  <c r="F17" i="4"/>
  <c r="F16" i="4"/>
  <c r="F20" i="4" s="1"/>
  <c r="F15" i="4"/>
  <c r="F13" i="4"/>
  <c r="F12" i="4"/>
  <c r="F11" i="4"/>
  <c r="F14" i="4" s="1"/>
  <c r="F10" i="4"/>
  <c r="F8" i="4"/>
  <c r="F7" i="4"/>
  <c r="F6" i="4"/>
  <c r="F9" i="4" s="1"/>
  <c r="F5" i="4"/>
  <c r="F36" i="4" l="1"/>
  <c r="F37" i="4" l="1"/>
  <c r="F38" i="4" s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50" i="3" s="1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9" i="3" s="1"/>
  <c r="F67" i="3"/>
  <c r="F68" i="3"/>
  <c r="F70" i="3"/>
  <c r="F71" i="3"/>
  <c r="F72" i="3"/>
  <c r="F73" i="3"/>
  <c r="F74" i="3"/>
  <c r="F75" i="3"/>
  <c r="F76" i="3"/>
  <c r="F77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100" i="3"/>
  <c r="F103" i="3" s="1"/>
  <c r="F101" i="3"/>
  <c r="F102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2" i="3" l="1"/>
  <c r="F29" i="2"/>
  <c r="F44" i="2"/>
  <c r="F51" i="2"/>
  <c r="F123" i="3" l="1"/>
  <c r="F124" i="3"/>
  <c r="F32" i="2"/>
  <c r="F6" i="2"/>
  <c r="F7" i="2" s="1"/>
  <c r="F62" i="2" l="1"/>
  <c r="F61" i="2"/>
  <c r="F60" i="2"/>
  <c r="F59" i="2"/>
  <c r="F63" i="2" s="1"/>
  <c r="F58" i="2"/>
  <c r="F56" i="2"/>
  <c r="F57" i="2" s="1"/>
  <c r="F55" i="2"/>
  <c r="F53" i="2"/>
  <c r="F54" i="2" s="1"/>
  <c r="F52" i="2"/>
  <c r="F50" i="2"/>
  <c r="F49" i="2"/>
  <c r="F48" i="2"/>
  <c r="F47" i="2"/>
  <c r="F46" i="2"/>
  <c r="F45" i="2"/>
  <c r="F43" i="2"/>
  <c r="F42" i="2"/>
  <c r="F41" i="2"/>
  <c r="F40" i="2"/>
  <c r="F39" i="2"/>
  <c r="F38" i="2"/>
  <c r="F36" i="2"/>
  <c r="F35" i="2"/>
  <c r="F34" i="2"/>
  <c r="F37" i="2" s="1"/>
  <c r="F33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65" i="2" l="1"/>
  <c r="F68" i="2"/>
  <c r="F66" i="2" l="1"/>
  <c r="F67" i="2" s="1"/>
</calcChain>
</file>

<file path=xl/sharedStrings.xml><?xml version="1.0" encoding="utf-8"?>
<sst xmlns="http://schemas.openxmlformats.org/spreadsheetml/2006/main" count="443" uniqueCount="244">
  <si>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</si>
  <si>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</si>
  <si>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</si>
  <si>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</si>
  <si>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</si>
  <si>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</si>
  <si>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</si>
  <si>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</si>
  <si>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</si>
  <si>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</si>
  <si>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</si>
  <si>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Art 2-9</t>
  </si>
  <si>
    <t>sous-total</t>
  </si>
  <si>
    <t>Compte prorata :</t>
  </si>
  <si>
    <t>MONTANT TOTAL en € H.T.</t>
  </si>
  <si>
    <t>ml</t>
  </si>
  <si>
    <t>m²</t>
  </si>
  <si>
    <t>Art 2-5</t>
  </si>
  <si>
    <t>Art 2-6</t>
  </si>
  <si>
    <t>Art 2-7</t>
  </si>
  <si>
    <t>Art 2-8</t>
  </si>
  <si>
    <t>Ens</t>
  </si>
  <si>
    <t>Cloisons à parement plâtre renforcées 98 / 48</t>
  </si>
  <si>
    <t>Cloisons</t>
  </si>
  <si>
    <t xml:space="preserve"> - Cloison parement BA 25 HD STD (entraxe 45 cm)</t>
  </si>
  <si>
    <t xml:space="preserve"> - Ossature métallique </t>
  </si>
  <si>
    <t xml:space="preserve"> - Panneaux semi-rigide laine de roche 45 mm (Isolant GR32 revêtu Kraft 3,750 m2 C°/W.)</t>
  </si>
  <si>
    <t xml:space="preserve"> - Majoration pour parement hydrofuge</t>
  </si>
  <si>
    <t xml:space="preserve"> - Renforts pour barres de relevage, lavabos, MC, etc..</t>
  </si>
  <si>
    <t xml:space="preserve">       Cloisonnement et doublage</t>
  </si>
  <si>
    <t xml:space="preserve">       Placards (côtés) de toute nature</t>
  </si>
  <si>
    <t xml:space="preserve">      Impostes placards, gaines techniques, bloc-portes de recoupement</t>
  </si>
  <si>
    <t xml:space="preserve">      Gaines techniques, conduits DES / AF </t>
  </si>
  <si>
    <t xml:space="preserve">      Coffre WC</t>
  </si>
  <si>
    <t xml:space="preserve">      Recoupement des combles</t>
  </si>
  <si>
    <r>
      <t xml:space="preserve">      Locaux VTP en combles (</t>
    </r>
    <r>
      <rPr>
        <b/>
        <sz val="10"/>
        <rFont val="Arial"/>
        <family val="2"/>
      </rPr>
      <t>2 U</t>
    </r>
    <r>
      <rPr>
        <sz val="10"/>
        <rFont val="Arial"/>
        <family val="2"/>
      </rPr>
      <t>)</t>
    </r>
  </si>
  <si>
    <t>Doublage</t>
  </si>
  <si>
    <t xml:space="preserve"> - Parement plaques de plâtre BA 18 S</t>
  </si>
  <si>
    <t xml:space="preserve"> - Isolant panneaux semi-rigide GR 32 + pare-vapeur 140 mm</t>
  </si>
  <si>
    <t>Renforts complémentaires dans cloisonnement</t>
  </si>
  <si>
    <t>Circulation 1 (001), dégagement (034), salon (035), repas (032)</t>
  </si>
  <si>
    <t xml:space="preserve">Huisseries, bâtis, blocs-portes, châssis </t>
  </si>
  <si>
    <t>Pose et réglage</t>
  </si>
  <si>
    <t>Enduit plâtre projeté</t>
  </si>
  <si>
    <t>Enduit plâtre fin</t>
  </si>
  <si>
    <t>Protection parties métalliques en contact</t>
  </si>
  <si>
    <t>Baguettes d'angle métallique cps arêtes, cueillies</t>
  </si>
  <si>
    <t xml:space="preserve">Gaines coupe-feu  </t>
  </si>
  <si>
    <t>Gaines coupe-feu  intérieures suivant le système PROMADUCT 200 de chez PROMAT  ou équivalent</t>
  </si>
  <si>
    <t>Conduits de désenfumage Verticaux / Horizontaux</t>
  </si>
  <si>
    <t>Conduits d'air frais Verticaux / Horizontaux</t>
  </si>
  <si>
    <t>Habillage en BA 25  HD</t>
  </si>
  <si>
    <t>Système de reprise de charge</t>
  </si>
  <si>
    <t>Conduits de désenfumage et d'amenée d'air frais verticaux et horizontaux</t>
  </si>
  <si>
    <t>Gaines coupe-feu  intérieures suivant le système PROMATECT L500 de chez PROMAT  ou équivalent</t>
  </si>
  <si>
    <t>Habillage des conduits par cloison PLACOSTIL</t>
  </si>
  <si>
    <t>Gaines carreaux de plâtre</t>
  </si>
  <si>
    <t>Gaines techniques en cas d'impossibilité de mettre du placo</t>
  </si>
  <si>
    <t>Isolation des combles</t>
  </si>
  <si>
    <t>Laine de roche + pare-vapeur 300 mm (2 couches croisées)</t>
  </si>
  <si>
    <t>Plafond</t>
  </si>
  <si>
    <t xml:space="preserve"> - Laine de roche + pare-vapeur 200 mm</t>
  </si>
  <si>
    <t xml:space="preserve"> - Trappe d’accès métallique verrouillage sur organigramme (chambres sécurisées)</t>
  </si>
  <si>
    <t>Art 15-1.2  / GC</t>
  </si>
  <si>
    <t>Nettoyage de chantier</t>
  </si>
  <si>
    <t>Nettoyage de parachèvement après l’exécution du cloisonnement et des enduits plâtre</t>
  </si>
  <si>
    <t>Art 2-3</t>
  </si>
  <si>
    <t>Art 2-3-1</t>
  </si>
  <si>
    <t>Art 2-3-2</t>
  </si>
  <si>
    <t>Art 2-3-3</t>
  </si>
  <si>
    <t>Art 2-10</t>
  </si>
  <si>
    <t xml:space="preserve"> - Ossature métallique (Clip'Optima + Optima 240 + Optima Sonic ou équivalents)</t>
  </si>
  <si>
    <t>Art 2-4</t>
  </si>
  <si>
    <t xml:space="preserve"> - Ossature primaire Stil Prim ou équivalent</t>
  </si>
  <si>
    <t xml:space="preserve"> - Plaques placoplâtre Placoflam de 15 mm ép. HD ou équivalent</t>
  </si>
  <si>
    <t>Suivant le système OPTIMA MUR avec laine de verre GR32 d chez ISOVER ou équivalent /</t>
  </si>
  <si>
    <t/>
  </si>
  <si>
    <t>TOTAL en € H.T.</t>
  </si>
  <si>
    <t>m2</t>
  </si>
  <si>
    <t xml:space="preserve"> - Isolation thermique </t>
  </si>
  <si>
    <t xml:space="preserve"> - Renforts ponctuels  </t>
  </si>
  <si>
    <t xml:space="preserve"> - Passages techniques</t>
  </si>
  <si>
    <t xml:space="preserve"> - Support du cheminement :</t>
  </si>
  <si>
    <t>m3</t>
  </si>
  <si>
    <t xml:space="preserve"> - Structure porteuse </t>
  </si>
  <si>
    <t>Plancher bois</t>
  </si>
  <si>
    <t>Art 2-23/</t>
  </si>
  <si>
    <t>Fourniture et pose de verrous électromagnétiques de condamnation des issues de chez Alligator type DS 3000-DT ou techniquement équivalent.</t>
  </si>
  <si>
    <t>Verrous électromagnétiques de condamnation des issues – bloc-porte 1 vantail :</t>
  </si>
  <si>
    <t>Art 2-22/</t>
  </si>
  <si>
    <t>Fourniture et pose de verrous électromagnétiques de condamnation des issues de chez Alligator type DS 3000-2VTX ou techniquement équivalent.</t>
  </si>
  <si>
    <t>Verrous électromagnétiques de condamnation des issues – bloc-porte 2 vantaux :</t>
  </si>
  <si>
    <t>Art 2-21/</t>
  </si>
  <si>
    <t xml:space="preserve"> - Repas 065</t>
  </si>
  <si>
    <t xml:space="preserve"> - Repas 032 </t>
  </si>
  <si>
    <r>
      <t>Cloisons amovibles isolées</t>
    </r>
    <r>
      <rPr>
        <sz val="10"/>
        <rFont val="Arial"/>
        <family val="2"/>
      </rPr>
      <t xml:space="preserve"> (Coupe-feu EI60)</t>
    </r>
  </si>
  <si>
    <t>Art 2-20/</t>
  </si>
  <si>
    <t>c) Meubles bas</t>
  </si>
  <si>
    <t>b) Meubles hauts</t>
  </si>
  <si>
    <t xml:space="preserve">a) Placards - caisson </t>
  </si>
  <si>
    <t>La description, les quantités et localisations des ouvrages sont repris dans le tableau du mobilier et le carnet des détails. Tous les placards du projet y compris celles des chambres, sont des portes repliables ou coulissantes.
La profondeur des placards sera inférieure ou égale à 60 cm.</t>
  </si>
  <si>
    <t xml:space="preserve">Mobilier </t>
  </si>
  <si>
    <t>Art 2-19/</t>
  </si>
  <si>
    <t xml:space="preserve"> - Stores vénitiens orientables à chaque châssis</t>
  </si>
  <si>
    <t xml:space="preserve"> - Baguette d'habillage</t>
  </si>
  <si>
    <t xml:space="preserve"> - Châssis fixes intérieurs, vitrage CF 1H (EI60) et STADIP</t>
  </si>
  <si>
    <t xml:space="preserve">Châssis fixes </t>
  </si>
  <si>
    <t>Art 2-18/</t>
  </si>
  <si>
    <t>Habillage médium 10 mm larg. 15 cm  (Traitement vertical des Joints de dilatation)</t>
  </si>
  <si>
    <t>Art 2-17.2</t>
  </si>
  <si>
    <t>Chants plats en sapin du pays en 8 x 40 mm  (aux 2 faces des menuiseries)</t>
  </si>
  <si>
    <t>Art 2-17.1</t>
  </si>
  <si>
    <t>Habillages :</t>
  </si>
  <si>
    <t>Art 2-17/</t>
  </si>
  <si>
    <t>Cornière avec liseré flexible sur platine (angles saillants 80° à 135 °)</t>
  </si>
  <si>
    <t>Art 2-16.2</t>
  </si>
  <si>
    <t>Cornière avec liseré sur platine (angles saillants 90°)</t>
  </si>
  <si>
    <t>Art 2-16.1</t>
  </si>
  <si>
    <t>Protections d'angles :</t>
  </si>
  <si>
    <t>Art 2-16/</t>
  </si>
  <si>
    <t>Partie démontable devant vantail et amenée d’air frais toute hauteur lorsque la main-courante passe devant</t>
  </si>
  <si>
    <t xml:space="preserve">Fourniture et pose de mains courantes rondes gainées PVC de chez SPM ou équivalent </t>
  </si>
  <si>
    <t>Mains courantes  :</t>
  </si>
  <si>
    <t>Art 2-15/</t>
  </si>
  <si>
    <t xml:space="preserve"> - 1,30 m au-dessus de la remontée de plinthe</t>
  </si>
  <si>
    <t>DECOCHOC ou équivalent :</t>
  </si>
  <si>
    <t>Protections murales (2 mm)</t>
  </si>
  <si>
    <t>Art 2-14/</t>
  </si>
  <si>
    <t xml:space="preserve"> - ½ lune (400)</t>
  </si>
  <si>
    <t xml:space="preserve"> - Panneau Ht: 1,30 m</t>
  </si>
  <si>
    <t>Panneaux de protection de portes (ép. 2 mm)</t>
  </si>
  <si>
    <t>Art 2-13/</t>
  </si>
  <si>
    <t xml:space="preserve"> - Plaques signalétiques sur les portes CF ou PF </t>
  </si>
  <si>
    <r>
      <t xml:space="preserve">Signalétique </t>
    </r>
    <r>
      <rPr>
        <sz val="10"/>
        <rFont val="Arial"/>
        <family val="2"/>
      </rPr>
      <t>(prévoir sur 2 faces pour portes circulation)</t>
    </r>
  </si>
  <si>
    <t>Art 2-12/</t>
  </si>
  <si>
    <t xml:space="preserve">Appuis sur allèges et doublage complémentaire  </t>
  </si>
  <si>
    <t>Art  2-11.3</t>
  </si>
  <si>
    <t xml:space="preserve">Coffres WC suspendus </t>
  </si>
  <si>
    <t>Art  2-11.2</t>
  </si>
  <si>
    <t>Dessus de gaines amenée d'AF</t>
  </si>
  <si>
    <t>Art  2-11.1</t>
  </si>
  <si>
    <t>Fourniture et pose de tablettes constituées de panneaux mélaminés, épaisseur 22 mm, chants alaisés, compris tous les accessoires de fixation et de finition</t>
  </si>
  <si>
    <t xml:space="preserve">Tablettes </t>
  </si>
  <si>
    <t>Art 2-11/</t>
  </si>
  <si>
    <r>
      <t>Trappes d'accès CF ½ H – EI30. (</t>
    </r>
    <r>
      <rPr>
        <b/>
        <sz val="10"/>
        <rFont val="Arial"/>
        <family val="2"/>
      </rPr>
      <t>20 U</t>
    </r>
    <r>
      <rPr>
        <sz val="10"/>
        <rFont val="Arial"/>
        <family val="2"/>
      </rPr>
      <t>)</t>
    </r>
  </si>
  <si>
    <t xml:space="preserve">Trappes d’accès gaines de ventilation et CCF  </t>
  </si>
  <si>
    <t>Art 2-10/</t>
  </si>
  <si>
    <r>
      <t>Trappes d'accès CF 1H – EI60. (</t>
    </r>
    <r>
      <rPr>
        <b/>
        <sz val="10"/>
        <rFont val="Arial"/>
        <family val="2"/>
      </rPr>
      <t>3 U</t>
    </r>
    <r>
      <rPr>
        <sz val="10"/>
        <rFont val="Arial"/>
        <family val="2"/>
      </rPr>
      <t>)</t>
    </r>
  </si>
  <si>
    <t xml:space="preserve">Trappes d'accès (combles) </t>
  </si>
  <si>
    <t>Art 2-9/</t>
  </si>
  <si>
    <t xml:space="preserve"> - GT en 2 parties EI 30</t>
  </si>
  <si>
    <t xml:space="preserve"> - GT en 1 partie EI 30</t>
  </si>
  <si>
    <t>Façades de gaines techniques</t>
  </si>
  <si>
    <t>Art 2-8/</t>
  </si>
  <si>
    <t xml:space="preserve"> - Forfait de 100 ml</t>
  </si>
  <si>
    <t>Coffres cache-tuyaux</t>
  </si>
  <si>
    <t>Art 2-7/</t>
  </si>
  <si>
    <t xml:space="preserve"> - Oculus rectangulaire 600 x 300 mm E30 ou EI60   </t>
  </si>
  <si>
    <t>Art 2-6.5</t>
  </si>
  <si>
    <t xml:space="preserve"> - Poignée de rappel  </t>
  </si>
  <si>
    <t>Art 2-6.4</t>
  </si>
  <si>
    <t xml:space="preserve"> - Butées de portes </t>
  </si>
  <si>
    <t>Art 2-6.3</t>
  </si>
  <si>
    <t xml:space="preserve"> - Garniture de porte à code mécanique </t>
  </si>
  <si>
    <t>Art 2-6.2</t>
  </si>
  <si>
    <t xml:space="preserve"> - Garniture de porte (béquille et plaque longue série Ligne 19)</t>
  </si>
  <si>
    <t xml:space="preserve"> - Ferme porte </t>
  </si>
  <si>
    <t xml:space="preserve"> - Béquille rallongée </t>
  </si>
  <si>
    <t xml:space="preserve"> - Crémone pompier </t>
  </si>
  <si>
    <t xml:space="preserve"> - Sélecteur de fermeture </t>
  </si>
  <si>
    <t xml:space="preserve"> - Garniture de porte type NORMBAU série NY95F ou équivalent</t>
  </si>
  <si>
    <t xml:space="preserve"> - Bouton moleté sur ½ cylindre </t>
  </si>
  <si>
    <t xml:space="preserve"> - Serrure avec bouton de condamnation (sanitaires) </t>
  </si>
  <si>
    <t xml:space="preserve"> - Serrure avec 1 cylindre </t>
  </si>
  <si>
    <t xml:space="preserve"> - Serrure avec ½ cylindre</t>
  </si>
  <si>
    <t xml:space="preserve"> - Barre antipanique </t>
  </si>
  <si>
    <t>Ferrure,quincaillerie,serrure</t>
  </si>
  <si>
    <t>Art 2-6.1</t>
  </si>
  <si>
    <t>Equipements</t>
  </si>
  <si>
    <t>Art 2-6/</t>
  </si>
  <si>
    <t xml:space="preserve"> - Selon plans et tableaux de menuiseries intérieures</t>
  </si>
  <si>
    <t xml:space="preserve"> - Porte à 2 vantaux double action</t>
  </si>
  <si>
    <t xml:space="preserve"> - Porte à 2 vantaux simple action</t>
  </si>
  <si>
    <t xml:space="preserve"> - Porte à 1 vantail simple action</t>
  </si>
  <si>
    <t>Blocs-portes asservis (Normes DAS) cps ventouse incorporée + report de position (ZC)</t>
  </si>
  <si>
    <t>Art 2-5.5</t>
  </si>
  <si>
    <t xml:space="preserve"> - salles d’eau des chambres (unité TSA).</t>
  </si>
  <si>
    <t xml:space="preserve">Coulissantes </t>
  </si>
  <si>
    <t>Art 2-5.4</t>
  </si>
  <si>
    <t xml:space="preserve"> - Joint isophonique</t>
  </si>
  <si>
    <t>Isophoniques (32 dB)</t>
  </si>
  <si>
    <t>Art 2-5.3</t>
  </si>
  <si>
    <t xml:space="preserve"> - Porte pare-vue à 1 vantail de 1,20 ml de haut simple action</t>
  </si>
  <si>
    <t>Courants (pleine)</t>
  </si>
  <si>
    <t>Art 2-5.2</t>
  </si>
  <si>
    <t xml:space="preserve"> - PF ½ h à 2 vantaux tiercés à double action</t>
  </si>
  <si>
    <t xml:space="preserve"> - PF ½ h à 2 vantaux tiercés à simple action</t>
  </si>
  <si>
    <t xml:space="preserve"> - PF ½ h à 1 vantail simple action</t>
  </si>
  <si>
    <t xml:space="preserve"> - CF ½ h à 2 vantaux tiercés à double action</t>
  </si>
  <si>
    <t xml:space="preserve"> - CF ½ h à 2 vantaux tiercés à simple action</t>
  </si>
  <si>
    <t xml:space="preserve"> - CF ½ h à 1 vantail simple action</t>
  </si>
  <si>
    <t xml:space="preserve"> - CF 1 h à 2 vantaux tiercés à simple action</t>
  </si>
  <si>
    <t xml:space="preserve"> - CF 1 h à 1 vantail simple action</t>
  </si>
  <si>
    <t>C.F. 1/2 heure / P.F. 1/2 heure / C.F. 1 heure</t>
  </si>
  <si>
    <t>Art 2-5.1</t>
  </si>
  <si>
    <t>Blocs-portes</t>
  </si>
  <si>
    <t>Art 2-5/</t>
  </si>
  <si>
    <t>20 passes généraux</t>
  </si>
  <si>
    <t>3 clefs par cylindre et porte</t>
  </si>
  <si>
    <t>Tableau des combinaisons des menuiseries intérieures et extérieures sur organigramme de l'extension de la MAS de 2x10 lits « La Pommeraie » et pour les parties en rénovation.</t>
  </si>
  <si>
    <r>
      <t>Organigramme (</t>
    </r>
    <r>
      <rPr>
        <sz val="10"/>
        <rFont val="Arial"/>
        <family val="2"/>
      </rPr>
      <t>à la charge de l'entreprise</t>
    </r>
    <r>
      <rPr>
        <b/>
        <sz val="10"/>
        <rFont val="Arial"/>
        <family val="2"/>
      </rPr>
      <t>)</t>
    </r>
  </si>
  <si>
    <t>Art 2-4/</t>
  </si>
  <si>
    <r>
      <t xml:space="preserve">Faux-plafond pièces sèches : type PERLA OP de chez ARMSTRONG </t>
    </r>
    <r>
      <rPr>
        <sz val="10"/>
        <rFont val="Arial"/>
        <family val="2"/>
      </rPr>
      <t>(pièces sèches )</t>
    </r>
    <r>
      <rPr>
        <b/>
        <sz val="10"/>
        <rFont val="Arial"/>
        <family val="2"/>
      </rPr>
      <t xml:space="preserve">Ou équivalent </t>
    </r>
  </si>
  <si>
    <t xml:space="preserve"> - Ossatures T24 </t>
  </si>
  <si>
    <t xml:space="preserve"> - Dalles 600 x 600 x 17 mm BOARD ou équivalent</t>
  </si>
  <si>
    <t xml:space="preserve"> - Joint silicone</t>
  </si>
  <si>
    <r>
      <t xml:space="preserve">Faux-plafond pièces humides : HYDROBOARD de chez ARMSTRONG </t>
    </r>
    <r>
      <rPr>
        <sz val="10"/>
        <rFont val="Arial"/>
        <family val="2"/>
      </rPr>
      <t>(pièces humides)</t>
    </r>
    <r>
      <rPr>
        <b/>
        <sz val="10"/>
        <rFont val="Arial"/>
        <family val="2"/>
      </rPr>
      <t xml:space="preserve"> Ou équivalent</t>
    </r>
  </si>
  <si>
    <t xml:space="preserve"> - Dalles 600 x 600 x 15 mm</t>
  </si>
  <si>
    <t>Faux-plafond acoustique : type PERLA dB chez ARMSTRONG Ou équivalent</t>
  </si>
  <si>
    <t xml:space="preserve"> - Dalles 600 x 600 x 19 mm</t>
  </si>
  <si>
    <t xml:space="preserve"> - Grille faux-plafond</t>
  </si>
  <si>
    <t>Faux-plafond hygiène : type BIOGUARD ACOUSTIC chez ARMSTRONG Ou équivalent</t>
  </si>
  <si>
    <t xml:space="preserve"> - Ossatures PRELUDE T24 ou équivalent</t>
  </si>
  <si>
    <t xml:space="preserve"> - Dalles 600 x 600 x 17 mm</t>
  </si>
  <si>
    <t>Faux-plafond métallique : lames ST de chez ARCELOR MITTAL ou équivalent</t>
  </si>
  <si>
    <t xml:space="preserve"> - Ossature acier galva adaptée aux lames ST, équerres</t>
  </si>
  <si>
    <t xml:space="preserve"> - Lames ST 300 10/10 inox recuit brillant type Hz _ 12 kg/m²</t>
  </si>
  <si>
    <t xml:space="preserve"> - Accessoires, fixations et finitions nécessaires à la mise en oeuvre </t>
  </si>
  <si>
    <t>Jouées - Soffites</t>
  </si>
  <si>
    <t>Plaque de plâtre compris ossature et finitions bandes</t>
  </si>
  <si>
    <t xml:space="preserve"> - Circulations (forfait de 100 ml)</t>
  </si>
  <si>
    <r>
      <rPr>
        <b/>
        <u/>
        <sz val="10"/>
        <color theme="1"/>
        <rFont val="Arial"/>
        <family val="2"/>
      </rPr>
      <t>TOTAL GENERAL LOT 1 en € HT :</t>
    </r>
    <r>
      <rPr>
        <b/>
        <sz val="10"/>
        <color theme="1"/>
        <rFont val="Arial"/>
        <family val="2"/>
      </rPr>
      <t xml:space="preserve">
</t>
    </r>
    <r>
      <rPr>
        <b/>
        <sz val="8"/>
        <color theme="1"/>
        <rFont val="Arial"/>
        <family val="2"/>
      </rPr>
      <t>(compris compte Prorati de 1,8 %)</t>
    </r>
  </si>
  <si>
    <t>Lot 4</t>
  </si>
  <si>
    <t>Lot n° 4 - A : Cloisons – Doublage – Plâtrerie - Conduits</t>
  </si>
  <si>
    <t xml:space="preserve"> - A : Cloisons – Doublage – Plâtrerie - Conduits</t>
  </si>
  <si>
    <t>Lot n° 4 - B : Menuiseries Intérieures</t>
  </si>
  <si>
    <t xml:space="preserve"> - B : Menuiseries Intérieures</t>
  </si>
  <si>
    <t>Lot n° 4 - C : Faux-plafonds</t>
  </si>
  <si>
    <t xml:space="preserve"> - C : Faux-plafonds</t>
  </si>
  <si>
    <t>Sous-total Lot 4 - A</t>
  </si>
  <si>
    <t>Sous-total Lot 4 - B</t>
  </si>
  <si>
    <t>Sous-total Lot 4 - C</t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</si>
  <si>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</si>
  <si>
    <t xml:space="preserve">
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</si>
</sst>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gray125">
        <fgColor rgb="FFFF0000"/>
        <bgColor theme="0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1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10" fontId="5" fillId="4" borderId="40" xfId="3" applyNumberFormat="1" applyFont="1" applyFill="1" applyBorder="1" applyAlignment="1">
      <alignment vertical="center"/>
    </xf>
    <xf numFmtId="0" fontId="2" fillId="2" borderId="17" xfId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left" vertical="center" wrapText="1" indent="2"/>
    </xf>
    <xf numFmtId="0" fontId="2" fillId="2" borderId="17" xfId="1" applyFont="1" applyFill="1" applyBorder="1" applyAlignment="1">
      <alignment horizontal="left" vertical="center"/>
    </xf>
    <xf numFmtId="16" fontId="2" fillId="2" borderId="17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1" fillId="3" borderId="0" xfId="1" applyFill="1" applyAlignment="1">
      <alignment vertical="center" wrapText="1"/>
    </xf>
    <xf numFmtId="49" fontId="1" fillId="2" borderId="2" xfId="2" applyNumberFormat="1" applyFont="1" applyFill="1" applyBorder="1" applyAlignment="1">
      <alignment vertical="center" wrapText="1"/>
    </xf>
    <xf numFmtId="164" fontId="1" fillId="2" borderId="41" xfId="1" applyNumberFormat="1" applyFill="1" applyBorder="1" applyAlignment="1">
      <alignment vertical="center"/>
    </xf>
    <xf numFmtId="164" fontId="1" fillId="2" borderId="2" xfId="1" applyNumberFormat="1" applyFill="1" applyBorder="1" applyAlignment="1">
      <alignment vertical="center"/>
    </xf>
    <xf numFmtId="0" fontId="1" fillId="2" borderId="42" xfId="1" applyFill="1" applyBorder="1" applyAlignment="1">
      <alignment horizontal="center" vertical="center"/>
    </xf>
    <xf numFmtId="2" fontId="1" fillId="2" borderId="2" xfId="1" applyNumberForma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0" fontId="2" fillId="2" borderId="16" xfId="1" applyFont="1" applyFill="1" applyBorder="1" applyAlignment="1">
      <alignment horizontal="left" vertical="center"/>
    </xf>
    <xf numFmtId="49" fontId="6" fillId="2" borderId="2" xfId="2" applyNumberFormat="1" applyFont="1" applyFill="1" applyBorder="1" applyAlignment="1">
      <alignment vertical="center" wrapText="1"/>
    </xf>
    <xf numFmtId="0" fontId="1" fillId="2" borderId="0" xfId="1" applyFill="1" applyAlignment="1">
      <alignment vertical="center" wrapText="1"/>
    </xf>
    <xf numFmtId="164" fontId="1" fillId="0" borderId="46" xfId="1" applyNumberFormat="1" applyBorder="1" applyAlignment="1">
      <alignment horizontal="center" vertical="center"/>
    </xf>
    <xf numFmtId="164" fontId="1" fillId="0" borderId="49" xfId="1" applyNumberFormat="1" applyBorder="1" applyAlignment="1">
      <alignment horizontal="center" vertical="center"/>
    </xf>
    <xf numFmtId="164" fontId="5" fillId="6" borderId="26" xfId="2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2" fontId="5" fillId="4" borderId="13" xfId="2" applyNumberFormat="1" applyFont="1" applyFill="1" applyBorder="1" applyAlignment="1">
      <alignment horizontal="right" vertical="center"/>
    </xf>
    <xf numFmtId="2" fontId="5" fillId="4" borderId="14" xfId="2" applyNumberFormat="1" applyFont="1" applyFill="1" applyBorder="1" applyAlignment="1">
      <alignment horizontal="right" vertical="center"/>
    </xf>
    <xf numFmtId="0" fontId="2" fillId="2" borderId="44" xfId="1" applyFont="1" applyFill="1" applyBorder="1" applyAlignment="1">
      <alignment horizontal="center" vertical="center"/>
    </xf>
    <xf numFmtId="0" fontId="2" fillId="2" borderId="45" xfId="1" applyFont="1" applyFill="1" applyBorder="1" applyAlignment="1">
      <alignment horizontal="center" vertical="center"/>
    </xf>
    <xf numFmtId="0" fontId="2" fillId="2" borderId="47" xfId="1" applyFont="1" applyFill="1" applyBorder="1" applyAlignment="1">
      <alignment horizontal="center" vertical="center"/>
    </xf>
    <xf numFmtId="0" fontId="2" fillId="2" borderId="48" xfId="1" applyFont="1" applyFill="1" applyBorder="1" applyAlignment="1">
      <alignment horizontal="center" vertical="center"/>
    </xf>
    <xf numFmtId="2" fontId="5" fillId="5" borderId="4" xfId="2" applyNumberFormat="1" applyFont="1" applyFill="1" applyBorder="1" applyAlignment="1">
      <alignment horizontal="center" vertical="center" wrapText="1"/>
    </xf>
    <xf numFmtId="2" fontId="5" fillId="5" borderId="25" xfId="2" applyNumberFormat="1" applyFont="1" applyFill="1" applyBorder="1" applyAlignment="1">
      <alignment horizontal="center" vertical="center"/>
    </xf>
    <xf numFmtId="0" fontId="1" fillId="0" borderId="50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top"/>
    </xf>
    <xf numFmtId="0" fontId="1" fillId="0" borderId="51" xfId="1" applyBorder="1" applyAlignment="1">
      <alignment horizontal="center" vertical="top"/>
    </xf>
    <xf numFmtId="0" fontId="6" fillId="2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43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left" vertical="center" wrapText="1"/>
    </xf>
    <xf numFmtId="0" fontId="2" fillId="2" borderId="28" xfId="1" applyFont="1" applyFill="1" applyBorder="1" applyAlignment="1">
      <alignment horizontal="left" vertical="center" wrapText="1"/>
    </xf>
    <xf numFmtId="0" fontId="2" fillId="2" borderId="29" xfId="1" applyFont="1" applyFill="1" applyBorder="1" applyAlignment="1">
      <alignment horizontal="left" vertical="center" wrapText="1"/>
    </xf>
    <xf numFmtId="0" fontId="2" fillId="2" borderId="34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43" xfId="1" applyFont="1" applyFill="1" applyBorder="1" applyAlignment="1">
      <alignment horizontal="left" vertical="center" wrapText="1"/>
    </xf>
    <xf numFmtId="0" fontId="2" fillId="2" borderId="19" xfId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wrapText="1"/>
    </xf>
    <xf numFmtId="0" fontId="2" fillId="2" borderId="21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8"/>
  <sheetViews>
    <sheetView tabSelected="1" view="pageBreakPreview" zoomScaleNormal="100" zoomScaleSheetLayoutView="100" workbookViewId="0">
      <selection activeCell="J3" sqref="J3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83" t="s">
        <v>242</v>
      </c>
      <c r="B1" s="84"/>
      <c r="C1" s="84"/>
      <c r="D1" s="84"/>
      <c r="E1" s="84"/>
      <c r="F1" s="85"/>
      <c r="G1" s="8"/>
    </row>
    <row r="2" spans="1:7" s="2" customFormat="1" ht="40.15" customHeight="1" thickBot="1" x14ac:dyDescent="0.3">
      <c r="A2" s="86" t="s">
        <v>233</v>
      </c>
      <c r="B2" s="87"/>
      <c r="C2" s="87"/>
      <c r="D2" s="87"/>
      <c r="E2" s="87"/>
      <c r="F2" s="88"/>
      <c r="G2" s="9"/>
    </row>
    <row r="3" spans="1:7" s="2" customFormat="1" ht="49.15" customHeight="1" thickBot="1" x14ac:dyDescent="0.3">
      <c r="A3" s="92" t="s">
        <v>10</v>
      </c>
      <c r="B3" s="93"/>
      <c r="C3" s="93"/>
      <c r="D3" s="93"/>
      <c r="E3" s="93"/>
      <c r="F3" s="94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51" t="s">
        <v>63</v>
      </c>
      <c r="B5" s="15" t="s">
        <v>64</v>
      </c>
      <c r="C5" s="16"/>
      <c r="D5" s="17"/>
      <c r="E5" s="18"/>
      <c r="F5" s="19"/>
      <c r="G5" s="8"/>
    </row>
    <row r="6" spans="1:7" ht="23.45" customHeight="1" thickBot="1" x14ac:dyDescent="0.3">
      <c r="A6" s="14" t="s">
        <v>63</v>
      </c>
      <c r="B6" s="50" t="s">
        <v>65</v>
      </c>
      <c r="C6" s="3"/>
      <c r="D6" s="17" t="s">
        <v>16</v>
      </c>
      <c r="E6" s="25"/>
      <c r="F6" s="26" t="str">
        <f t="shared" ref="F6" si="0">IF(C6="","",C6*E6)</f>
        <v/>
      </c>
      <c r="G6" s="8"/>
    </row>
    <row r="7" spans="1:7" ht="17.45" customHeight="1" thickBot="1" x14ac:dyDescent="0.3">
      <c r="A7" s="20"/>
      <c r="B7" s="21" t="s">
        <v>12</v>
      </c>
      <c r="C7" s="22"/>
      <c r="D7" s="23"/>
      <c r="E7" s="24"/>
      <c r="F7" s="4">
        <f>SUM(F6)</f>
        <v>0</v>
      </c>
      <c r="G7" s="8"/>
    </row>
    <row r="8" spans="1:7" x14ac:dyDescent="0.25">
      <c r="A8" s="49" t="s">
        <v>66</v>
      </c>
      <c r="B8" s="15" t="s">
        <v>22</v>
      </c>
      <c r="C8" s="16"/>
      <c r="D8" s="17"/>
      <c r="E8" s="18"/>
      <c r="F8" s="19" t="str">
        <f t="shared" ref="F8:F27" si="1">IF(C8="","",C8*E8)</f>
        <v/>
      </c>
      <c r="G8" s="8"/>
    </row>
    <row r="9" spans="1:7" x14ac:dyDescent="0.25">
      <c r="A9" s="49" t="s">
        <v>67</v>
      </c>
      <c r="B9" s="15" t="s">
        <v>23</v>
      </c>
      <c r="C9" s="16"/>
      <c r="D9" s="17"/>
      <c r="E9" s="18"/>
      <c r="F9" s="19" t="str">
        <f t="shared" si="1"/>
        <v/>
      </c>
      <c r="G9" s="8"/>
    </row>
    <row r="10" spans="1:7" ht="23.45" customHeight="1" x14ac:dyDescent="0.25">
      <c r="A10" s="14"/>
      <c r="B10" s="50" t="s">
        <v>24</v>
      </c>
      <c r="C10" s="3"/>
      <c r="D10" s="17" t="s">
        <v>16</v>
      </c>
      <c r="E10" s="25"/>
      <c r="F10" s="26" t="str">
        <f t="shared" si="1"/>
        <v/>
      </c>
      <c r="G10" s="8"/>
    </row>
    <row r="11" spans="1:7" ht="23.45" customHeight="1" x14ac:dyDescent="0.25">
      <c r="A11" s="14"/>
      <c r="B11" s="50" t="s">
        <v>25</v>
      </c>
      <c r="C11" s="3"/>
      <c r="D11" s="17" t="s">
        <v>16</v>
      </c>
      <c r="E11" s="25"/>
      <c r="F11" s="26" t="str">
        <f t="shared" si="1"/>
        <v/>
      </c>
      <c r="G11" s="8"/>
    </row>
    <row r="12" spans="1:7" ht="23.45" customHeight="1" x14ac:dyDescent="0.25">
      <c r="A12" s="14"/>
      <c r="B12" s="50" t="s">
        <v>26</v>
      </c>
      <c r="C12" s="3"/>
      <c r="D12" s="17" t="s">
        <v>16</v>
      </c>
      <c r="E12" s="25"/>
      <c r="F12" s="26" t="str">
        <f t="shared" si="1"/>
        <v/>
      </c>
      <c r="G12" s="8"/>
    </row>
    <row r="13" spans="1:7" ht="23.45" customHeight="1" x14ac:dyDescent="0.25">
      <c r="A13" s="14"/>
      <c r="B13" s="50" t="s">
        <v>27</v>
      </c>
      <c r="C13" s="3"/>
      <c r="D13" s="17" t="s">
        <v>16</v>
      </c>
      <c r="E13" s="25"/>
      <c r="F13" s="26" t="str">
        <f t="shared" si="1"/>
        <v/>
      </c>
      <c r="G13" s="8"/>
    </row>
    <row r="14" spans="1:7" ht="23.45" customHeight="1" x14ac:dyDescent="0.25">
      <c r="A14" s="14"/>
      <c r="B14" s="50" t="s">
        <v>28</v>
      </c>
      <c r="C14" s="3"/>
      <c r="D14" s="17" t="s">
        <v>3</v>
      </c>
      <c r="E14" s="25"/>
      <c r="F14" s="26" t="str">
        <f t="shared" si="1"/>
        <v/>
      </c>
      <c r="G14" s="8"/>
    </row>
    <row r="15" spans="1:7" ht="23.45" customHeight="1" x14ac:dyDescent="0.25">
      <c r="A15" s="14"/>
      <c r="B15" s="50" t="s">
        <v>29</v>
      </c>
      <c r="C15" s="3"/>
      <c r="D15" s="17" t="s">
        <v>16</v>
      </c>
      <c r="E15" s="25"/>
      <c r="F15" s="26" t="str">
        <f t="shared" si="1"/>
        <v/>
      </c>
      <c r="G15" s="8"/>
    </row>
    <row r="16" spans="1:7" ht="23.45" customHeight="1" x14ac:dyDescent="0.25">
      <c r="A16" s="14"/>
      <c r="B16" s="50" t="s">
        <v>30</v>
      </c>
      <c r="C16" s="3"/>
      <c r="D16" s="17" t="s">
        <v>16</v>
      </c>
      <c r="E16" s="25"/>
      <c r="F16" s="26" t="str">
        <f t="shared" si="1"/>
        <v/>
      </c>
      <c r="G16" s="8"/>
    </row>
    <row r="17" spans="1:7" ht="23.45" customHeight="1" x14ac:dyDescent="0.25">
      <c r="A17" s="14"/>
      <c r="B17" s="50" t="s">
        <v>31</v>
      </c>
      <c r="C17" s="3"/>
      <c r="D17" s="17" t="s">
        <v>16</v>
      </c>
      <c r="E17" s="25"/>
      <c r="F17" s="26" t="str">
        <f t="shared" si="1"/>
        <v/>
      </c>
      <c r="G17" s="8"/>
    </row>
    <row r="18" spans="1:7" ht="23.45" customHeight="1" x14ac:dyDescent="0.25">
      <c r="A18" s="14"/>
      <c r="B18" s="50" t="s">
        <v>32</v>
      </c>
      <c r="C18" s="3"/>
      <c r="D18" s="17" t="s">
        <v>16</v>
      </c>
      <c r="E18" s="25"/>
      <c r="F18" s="26" t="str">
        <f t="shared" si="1"/>
        <v/>
      </c>
      <c r="G18" s="8"/>
    </row>
    <row r="19" spans="1:7" ht="23.45" customHeight="1" x14ac:dyDescent="0.25">
      <c r="A19" s="14"/>
      <c r="B19" s="50" t="s">
        <v>33</v>
      </c>
      <c r="C19" s="3"/>
      <c r="D19" s="17" t="s">
        <v>16</v>
      </c>
      <c r="E19" s="25"/>
      <c r="F19" s="26" t="str">
        <f t="shared" si="1"/>
        <v/>
      </c>
      <c r="G19" s="8"/>
    </row>
    <row r="20" spans="1:7" ht="23.45" customHeight="1" x14ac:dyDescent="0.25">
      <c r="A20" s="14"/>
      <c r="B20" s="50" t="s">
        <v>34</v>
      </c>
      <c r="C20" s="3"/>
      <c r="D20" s="17" t="s">
        <v>16</v>
      </c>
      <c r="E20" s="25"/>
      <c r="F20" s="26" t="str">
        <f t="shared" si="1"/>
        <v/>
      </c>
      <c r="G20" s="8"/>
    </row>
    <row r="21" spans="1:7" ht="23.45" customHeight="1" x14ac:dyDescent="0.25">
      <c r="A21" s="14"/>
      <c r="B21" s="50" t="s">
        <v>35</v>
      </c>
      <c r="C21" s="3"/>
      <c r="D21" s="17" t="s">
        <v>16</v>
      </c>
      <c r="E21" s="25"/>
      <c r="F21" s="26" t="str">
        <f t="shared" si="1"/>
        <v/>
      </c>
      <c r="G21" s="8"/>
    </row>
    <row r="22" spans="1:7" x14ac:dyDescent="0.25">
      <c r="A22" s="49" t="s">
        <v>68</v>
      </c>
      <c r="B22" s="15" t="s">
        <v>36</v>
      </c>
      <c r="C22" s="16"/>
      <c r="D22" s="17"/>
      <c r="E22" s="18"/>
      <c r="F22" s="19" t="str">
        <f t="shared" si="1"/>
        <v/>
      </c>
      <c r="G22" s="8"/>
    </row>
    <row r="23" spans="1:7" ht="23.45" customHeight="1" x14ac:dyDescent="0.25">
      <c r="A23" s="14"/>
      <c r="B23" s="50" t="s">
        <v>75</v>
      </c>
      <c r="C23" s="16"/>
      <c r="D23" s="17"/>
      <c r="E23" s="18"/>
      <c r="F23" s="19" t="str">
        <f t="shared" si="1"/>
        <v/>
      </c>
      <c r="G23" s="8"/>
    </row>
    <row r="24" spans="1:7" ht="23.45" customHeight="1" x14ac:dyDescent="0.25">
      <c r="A24" s="14"/>
      <c r="B24" s="50" t="s">
        <v>37</v>
      </c>
      <c r="C24" s="3"/>
      <c r="D24" s="17" t="s">
        <v>16</v>
      </c>
      <c r="E24" s="25"/>
      <c r="F24" s="26" t="str">
        <f>IF(C24="","",C24*E24)</f>
        <v/>
      </c>
      <c r="G24" s="8"/>
    </row>
    <row r="25" spans="1:7" ht="25.5" x14ac:dyDescent="0.25">
      <c r="A25" s="14"/>
      <c r="B25" s="50" t="s">
        <v>71</v>
      </c>
      <c r="C25" s="3"/>
      <c r="D25" s="17" t="s">
        <v>15</v>
      </c>
      <c r="E25" s="25"/>
      <c r="F25" s="26" t="str">
        <f>IF(C25="","",C25*E25)</f>
        <v/>
      </c>
      <c r="G25" s="8"/>
    </row>
    <row r="26" spans="1:7" ht="23.45" customHeight="1" x14ac:dyDescent="0.25">
      <c r="A26" s="14"/>
      <c r="B26" s="50" t="s">
        <v>38</v>
      </c>
      <c r="C26" s="3"/>
      <c r="D26" s="17" t="s">
        <v>16</v>
      </c>
      <c r="E26" s="25"/>
      <c r="F26" s="26" t="str">
        <f>IF(C26="","",C26*E26)</f>
        <v/>
      </c>
      <c r="G26" s="8"/>
    </row>
    <row r="27" spans="1:7" x14ac:dyDescent="0.25">
      <c r="A27" s="49" t="s">
        <v>69</v>
      </c>
      <c r="B27" s="15" t="s">
        <v>39</v>
      </c>
      <c r="C27" s="16"/>
      <c r="D27" s="17"/>
      <c r="E27" s="18"/>
      <c r="F27" s="19" t="str">
        <f t="shared" si="1"/>
        <v/>
      </c>
      <c r="G27" s="8"/>
    </row>
    <row r="28" spans="1:7" ht="23.45" customHeight="1" thickBot="1" x14ac:dyDescent="0.3">
      <c r="A28" s="14"/>
      <c r="B28" s="50" t="s">
        <v>40</v>
      </c>
      <c r="C28" s="3"/>
      <c r="D28" s="17" t="s">
        <v>3</v>
      </c>
      <c r="E28" s="25"/>
      <c r="F28" s="26" t="str">
        <f>IF(C28="","",C28*E28)</f>
        <v/>
      </c>
      <c r="G28" s="8"/>
    </row>
    <row r="29" spans="1:7" ht="17.45" customHeight="1" thickBot="1" x14ac:dyDescent="0.3">
      <c r="A29" s="20"/>
      <c r="B29" s="21" t="s">
        <v>12</v>
      </c>
      <c r="C29" s="22"/>
      <c r="D29" s="23"/>
      <c r="E29" s="24"/>
      <c r="F29" s="4">
        <f>SUM(F10:F28)</f>
        <v>0</v>
      </c>
      <c r="G29" s="8"/>
    </row>
    <row r="30" spans="1:7" x14ac:dyDescent="0.25">
      <c r="A30" s="52" t="s">
        <v>72</v>
      </c>
      <c r="B30" s="15" t="s">
        <v>41</v>
      </c>
      <c r="C30" s="16"/>
      <c r="D30" s="17"/>
      <c r="E30" s="18"/>
      <c r="F30" s="19" t="str">
        <f>IF(C30="","",C30*E30)</f>
        <v/>
      </c>
      <c r="G30" s="8"/>
    </row>
    <row r="31" spans="1:7" ht="23.45" customHeight="1" thickBot="1" x14ac:dyDescent="0.3">
      <c r="A31" s="14"/>
      <c r="B31" s="50" t="s">
        <v>42</v>
      </c>
      <c r="C31" s="3"/>
      <c r="D31" s="17" t="s">
        <v>3</v>
      </c>
      <c r="E31" s="25"/>
      <c r="F31" s="26"/>
      <c r="G31" s="8"/>
    </row>
    <row r="32" spans="1:7" ht="17.45" customHeight="1" thickBot="1" x14ac:dyDescent="0.3">
      <c r="A32" s="20"/>
      <c r="B32" s="21" t="s">
        <v>12</v>
      </c>
      <c r="C32" s="22"/>
      <c r="D32" s="23"/>
      <c r="E32" s="24"/>
      <c r="F32" s="4">
        <f>SUM(F31)</f>
        <v>0</v>
      </c>
      <c r="G32" s="8"/>
    </row>
    <row r="33" spans="1:7" x14ac:dyDescent="0.25">
      <c r="A33" s="49" t="s">
        <v>17</v>
      </c>
      <c r="B33" s="15" t="s">
        <v>43</v>
      </c>
      <c r="C33" s="16"/>
      <c r="D33" s="17"/>
      <c r="E33" s="18"/>
      <c r="F33" s="19" t="str">
        <f t="shared" ref="F33:F36" si="2">IF(C33="","",C33*E33)</f>
        <v/>
      </c>
      <c r="G33" s="8"/>
    </row>
    <row r="34" spans="1:7" ht="23.45" customHeight="1" x14ac:dyDescent="0.25">
      <c r="A34" s="14"/>
      <c r="B34" s="50" t="s">
        <v>44</v>
      </c>
      <c r="C34" s="3"/>
      <c r="D34" s="17" t="s">
        <v>16</v>
      </c>
      <c r="E34" s="25"/>
      <c r="F34" s="26" t="str">
        <f t="shared" si="2"/>
        <v/>
      </c>
      <c r="G34" s="8"/>
    </row>
    <row r="35" spans="1:7" ht="23.45" customHeight="1" x14ac:dyDescent="0.25">
      <c r="A35" s="14"/>
      <c r="B35" s="50" t="s">
        <v>45</v>
      </c>
      <c r="C35" s="3"/>
      <c r="D35" s="17" t="s">
        <v>21</v>
      </c>
      <c r="E35" s="25"/>
      <c r="F35" s="26" t="str">
        <f t="shared" si="2"/>
        <v/>
      </c>
      <c r="G35" s="8"/>
    </row>
    <row r="36" spans="1:7" ht="23.45" customHeight="1" thickBot="1" x14ac:dyDescent="0.3">
      <c r="A36" s="14"/>
      <c r="B36" s="50" t="s">
        <v>46</v>
      </c>
      <c r="C36" s="3"/>
      <c r="D36" s="17" t="s">
        <v>15</v>
      </c>
      <c r="E36" s="25"/>
      <c r="F36" s="26" t="str">
        <f t="shared" si="2"/>
        <v/>
      </c>
      <c r="G36" s="8"/>
    </row>
    <row r="37" spans="1:7" ht="17.45" customHeight="1" thickBot="1" x14ac:dyDescent="0.3">
      <c r="A37" s="20"/>
      <c r="B37" s="21" t="s">
        <v>12</v>
      </c>
      <c r="C37" s="22"/>
      <c r="D37" s="23"/>
      <c r="E37" s="24"/>
      <c r="F37" s="4">
        <f>SUM(F34:F36)</f>
        <v>0</v>
      </c>
      <c r="G37" s="8"/>
    </row>
    <row r="38" spans="1:7" x14ac:dyDescent="0.25">
      <c r="A38" s="49" t="s">
        <v>18</v>
      </c>
      <c r="B38" s="15" t="s">
        <v>47</v>
      </c>
      <c r="C38" s="16"/>
      <c r="D38" s="17"/>
      <c r="E38" s="18"/>
      <c r="F38" s="19" t="str">
        <f t="shared" ref="F38:F43" si="3">IF(C38="","",C38*E38)</f>
        <v/>
      </c>
      <c r="G38" s="8"/>
    </row>
    <row r="39" spans="1:7" ht="25.5" x14ac:dyDescent="0.25">
      <c r="A39" s="14"/>
      <c r="B39" s="50" t="s">
        <v>48</v>
      </c>
      <c r="C39" s="16"/>
      <c r="D39" s="17"/>
      <c r="E39" s="18"/>
      <c r="F39" s="19" t="str">
        <f t="shared" si="3"/>
        <v/>
      </c>
      <c r="G39" s="8"/>
    </row>
    <row r="40" spans="1:7" ht="23.45" customHeight="1" x14ac:dyDescent="0.25">
      <c r="A40" s="14"/>
      <c r="B40" s="50" t="s">
        <v>49</v>
      </c>
      <c r="C40" s="3"/>
      <c r="D40" s="17" t="s">
        <v>15</v>
      </c>
      <c r="E40" s="25"/>
      <c r="F40" s="26" t="str">
        <f t="shared" si="3"/>
        <v/>
      </c>
      <c r="G40" s="8"/>
    </row>
    <row r="41" spans="1:7" ht="23.45" customHeight="1" x14ac:dyDescent="0.25">
      <c r="A41" s="14"/>
      <c r="B41" s="50" t="s">
        <v>50</v>
      </c>
      <c r="C41" s="3"/>
      <c r="D41" s="17" t="s">
        <v>15</v>
      </c>
      <c r="E41" s="25"/>
      <c r="F41" s="26" t="str">
        <f t="shared" si="3"/>
        <v/>
      </c>
      <c r="G41" s="8"/>
    </row>
    <row r="42" spans="1:7" ht="23.45" customHeight="1" x14ac:dyDescent="0.25">
      <c r="A42" s="14"/>
      <c r="B42" s="50" t="s">
        <v>51</v>
      </c>
      <c r="C42" s="3"/>
      <c r="D42" s="17" t="s">
        <v>16</v>
      </c>
      <c r="E42" s="25"/>
      <c r="F42" s="26" t="str">
        <f t="shared" si="3"/>
        <v/>
      </c>
      <c r="G42" s="8"/>
    </row>
    <row r="43" spans="1:7" ht="23.45" customHeight="1" thickBot="1" x14ac:dyDescent="0.3">
      <c r="A43" s="14"/>
      <c r="B43" s="50" t="s">
        <v>52</v>
      </c>
      <c r="C43" s="3"/>
      <c r="D43" s="17" t="s">
        <v>21</v>
      </c>
      <c r="E43" s="25"/>
      <c r="F43" s="26" t="str">
        <f t="shared" si="3"/>
        <v/>
      </c>
      <c r="G43" s="8"/>
    </row>
    <row r="44" spans="1:7" ht="17.45" customHeight="1" thickBot="1" x14ac:dyDescent="0.3">
      <c r="A44" s="20"/>
      <c r="B44" s="21" t="s">
        <v>12</v>
      </c>
      <c r="C44" s="22"/>
      <c r="D44" s="23"/>
      <c r="E44" s="24"/>
      <c r="F44" s="4">
        <f>SUM(F40:F43)</f>
        <v>0</v>
      </c>
      <c r="G44" s="8"/>
    </row>
    <row r="45" spans="1:7" ht="25.5" x14ac:dyDescent="0.25">
      <c r="A45" s="49" t="s">
        <v>19</v>
      </c>
      <c r="B45" s="15" t="s">
        <v>53</v>
      </c>
      <c r="C45" s="16"/>
      <c r="D45" s="17"/>
      <c r="E45" s="18"/>
      <c r="F45" s="19" t="str">
        <f t="shared" ref="F45:F50" si="4">IF(C45="","",C45*E45)</f>
        <v/>
      </c>
      <c r="G45" s="8"/>
    </row>
    <row r="46" spans="1:7" ht="23.45" customHeight="1" x14ac:dyDescent="0.25">
      <c r="A46" s="14"/>
      <c r="B46" s="50" t="s">
        <v>54</v>
      </c>
      <c r="C46" s="16"/>
      <c r="D46" s="17"/>
      <c r="E46" s="18"/>
      <c r="F46" s="19" t="str">
        <f t="shared" si="4"/>
        <v/>
      </c>
      <c r="G46" s="8"/>
    </row>
    <row r="47" spans="1:7" ht="23.45" customHeight="1" x14ac:dyDescent="0.25">
      <c r="A47" s="14"/>
      <c r="B47" s="50" t="s">
        <v>49</v>
      </c>
      <c r="C47" s="3"/>
      <c r="D47" s="17" t="s">
        <v>15</v>
      </c>
      <c r="E47" s="25"/>
      <c r="F47" s="26" t="str">
        <f t="shared" si="4"/>
        <v/>
      </c>
      <c r="G47" s="8"/>
    </row>
    <row r="48" spans="1:7" ht="23.45" customHeight="1" x14ac:dyDescent="0.25">
      <c r="A48" s="14"/>
      <c r="B48" s="50" t="s">
        <v>50</v>
      </c>
      <c r="C48" s="3"/>
      <c r="D48" s="17" t="s">
        <v>15</v>
      </c>
      <c r="E48" s="25"/>
      <c r="F48" s="26" t="str">
        <f t="shared" si="4"/>
        <v/>
      </c>
      <c r="G48" s="8"/>
    </row>
    <row r="49" spans="1:7" ht="23.45" customHeight="1" x14ac:dyDescent="0.25">
      <c r="A49" s="14"/>
      <c r="B49" s="50" t="s">
        <v>55</v>
      </c>
      <c r="C49" s="3"/>
      <c r="D49" s="17" t="s">
        <v>16</v>
      </c>
      <c r="E49" s="25"/>
      <c r="F49" s="26" t="str">
        <f t="shared" si="4"/>
        <v/>
      </c>
      <c r="G49" s="8"/>
    </row>
    <row r="50" spans="1:7" ht="23.45" customHeight="1" thickBot="1" x14ac:dyDescent="0.3">
      <c r="A50" s="14"/>
      <c r="B50" s="50" t="s">
        <v>52</v>
      </c>
      <c r="C50" s="3"/>
      <c r="D50" s="17" t="s">
        <v>21</v>
      </c>
      <c r="E50" s="25"/>
      <c r="F50" s="26" t="str">
        <f t="shared" si="4"/>
        <v/>
      </c>
      <c r="G50" s="8"/>
    </row>
    <row r="51" spans="1:7" ht="17.45" customHeight="1" thickBot="1" x14ac:dyDescent="0.3">
      <c r="A51" s="20"/>
      <c r="B51" s="21" t="s">
        <v>12</v>
      </c>
      <c r="C51" s="22"/>
      <c r="D51" s="23"/>
      <c r="E51" s="24"/>
      <c r="F51" s="4">
        <f>SUM(F47:F50)</f>
        <v>0</v>
      </c>
      <c r="G51" s="8"/>
    </row>
    <row r="52" spans="1:7" x14ac:dyDescent="0.25">
      <c r="A52" s="49" t="s">
        <v>20</v>
      </c>
      <c r="B52" s="15" t="s">
        <v>56</v>
      </c>
      <c r="C52" s="16"/>
      <c r="D52" s="17"/>
      <c r="E52" s="18"/>
      <c r="F52" s="19" t="str">
        <f>IF(C52="","",C52*E52)</f>
        <v/>
      </c>
      <c r="G52" s="8"/>
    </row>
    <row r="53" spans="1:7" ht="23.45" customHeight="1" thickBot="1" x14ac:dyDescent="0.3">
      <c r="A53" s="14"/>
      <c r="B53" s="50" t="s">
        <v>57</v>
      </c>
      <c r="C53" s="3"/>
      <c r="D53" s="17" t="s">
        <v>16</v>
      </c>
      <c r="E53" s="25"/>
      <c r="F53" s="26" t="str">
        <f>IF(C53="","",C53*E53)</f>
        <v/>
      </c>
      <c r="G53" s="8"/>
    </row>
    <row r="54" spans="1:7" ht="17.45" customHeight="1" thickBot="1" x14ac:dyDescent="0.3">
      <c r="A54" s="20"/>
      <c r="B54" s="21" t="s">
        <v>12</v>
      </c>
      <c r="C54" s="22"/>
      <c r="D54" s="23"/>
      <c r="E54" s="24"/>
      <c r="F54" s="4">
        <f>SUM(F53)</f>
        <v>0</v>
      </c>
      <c r="G54" s="8"/>
    </row>
    <row r="55" spans="1:7" x14ac:dyDescent="0.25">
      <c r="A55" s="49" t="s">
        <v>11</v>
      </c>
      <c r="B55" s="15" t="s">
        <v>58</v>
      </c>
      <c r="C55" s="16"/>
      <c r="D55" s="17"/>
      <c r="E55" s="18"/>
      <c r="F55" s="19" t="str">
        <f>IF(C55="","",C55*E55)</f>
        <v/>
      </c>
      <c r="G55" s="8"/>
    </row>
    <row r="56" spans="1:7" ht="23.45" customHeight="1" thickBot="1" x14ac:dyDescent="0.3">
      <c r="A56" s="14"/>
      <c r="B56" s="50" t="s">
        <v>59</v>
      </c>
      <c r="C56" s="3"/>
      <c r="D56" s="17" t="s">
        <v>16</v>
      </c>
      <c r="E56" s="25"/>
      <c r="F56" s="26" t="str">
        <f>IF(C56="","",C56*E56)</f>
        <v/>
      </c>
      <c r="G56" s="8"/>
    </row>
    <row r="57" spans="1:7" ht="17.45" customHeight="1" thickBot="1" x14ac:dyDescent="0.3">
      <c r="A57" s="20"/>
      <c r="B57" s="21" t="s">
        <v>12</v>
      </c>
      <c r="C57" s="22"/>
      <c r="D57" s="23"/>
      <c r="E57" s="24"/>
      <c r="F57" s="4">
        <f>SUM(F56)</f>
        <v>0</v>
      </c>
      <c r="G57" s="8"/>
    </row>
    <row r="58" spans="1:7" x14ac:dyDescent="0.25">
      <c r="A58" s="49" t="s">
        <v>70</v>
      </c>
      <c r="B58" s="15" t="s">
        <v>60</v>
      </c>
      <c r="C58" s="16"/>
      <c r="D58" s="17"/>
      <c r="E58" s="18"/>
      <c r="F58" s="19" t="str">
        <f t="shared" ref="F58:F62" si="5">IF(C58="","",C58*E58)</f>
        <v/>
      </c>
      <c r="G58" s="8"/>
    </row>
    <row r="59" spans="1:7" ht="23.45" customHeight="1" x14ac:dyDescent="0.25">
      <c r="A59" s="14"/>
      <c r="B59" s="50" t="s">
        <v>73</v>
      </c>
      <c r="C59" s="3"/>
      <c r="D59" s="17" t="s">
        <v>16</v>
      </c>
      <c r="E59" s="25"/>
      <c r="F59" s="26" t="str">
        <f t="shared" si="5"/>
        <v/>
      </c>
      <c r="G59" s="8"/>
    </row>
    <row r="60" spans="1:7" ht="23.45" customHeight="1" x14ac:dyDescent="0.25">
      <c r="A60" s="14"/>
      <c r="B60" s="50" t="s">
        <v>61</v>
      </c>
      <c r="C60" s="3"/>
      <c r="D60" s="17" t="s">
        <v>16</v>
      </c>
      <c r="E60" s="25"/>
      <c r="F60" s="26" t="str">
        <f t="shared" si="5"/>
        <v/>
      </c>
      <c r="G60" s="8"/>
    </row>
    <row r="61" spans="1:7" ht="25.5" x14ac:dyDescent="0.25">
      <c r="A61" s="14"/>
      <c r="B61" s="50" t="s">
        <v>74</v>
      </c>
      <c r="C61" s="3"/>
      <c r="D61" s="17" t="s">
        <v>16</v>
      </c>
      <c r="E61" s="25"/>
      <c r="F61" s="26" t="str">
        <f t="shared" si="5"/>
        <v/>
      </c>
      <c r="G61" s="8"/>
    </row>
    <row r="62" spans="1:7" ht="23.45" customHeight="1" thickBot="1" x14ac:dyDescent="0.3">
      <c r="A62" s="14"/>
      <c r="B62" s="50" t="s">
        <v>62</v>
      </c>
      <c r="C62" s="3"/>
      <c r="D62" s="17" t="s">
        <v>3</v>
      </c>
      <c r="E62" s="25"/>
      <c r="F62" s="26" t="str">
        <f t="shared" si="5"/>
        <v/>
      </c>
      <c r="G62" s="8"/>
    </row>
    <row r="63" spans="1:7" ht="17.45" customHeight="1" thickBot="1" x14ac:dyDescent="0.3">
      <c r="A63" s="20"/>
      <c r="B63" s="21" t="s">
        <v>12</v>
      </c>
      <c r="C63" s="22"/>
      <c r="D63" s="23"/>
      <c r="E63" s="24"/>
      <c r="F63" s="4">
        <f>SUM(F59:F62)</f>
        <v>0</v>
      </c>
      <c r="G63" s="8"/>
    </row>
    <row r="64" spans="1:7" ht="19.899999999999999" customHeight="1" thickBot="1" x14ac:dyDescent="0.3">
      <c r="A64" s="27"/>
      <c r="B64" s="28"/>
      <c r="C64" s="29"/>
      <c r="D64" s="30"/>
      <c r="E64" s="31"/>
      <c r="F64" s="32"/>
      <c r="G64" s="8"/>
    </row>
    <row r="65" spans="1:7" s="2" customFormat="1" ht="19.899999999999999" customHeight="1" thickBot="1" x14ac:dyDescent="0.3">
      <c r="A65" s="33"/>
      <c r="B65" s="34"/>
      <c r="C65" s="89" t="s">
        <v>8</v>
      </c>
      <c r="D65" s="90"/>
      <c r="E65" s="91"/>
      <c r="F65" s="35">
        <f>F7+F29+F32+F37+F44+F51+F54+F57+F63</f>
        <v>0</v>
      </c>
      <c r="G65" s="9"/>
    </row>
    <row r="66" spans="1:7" ht="19.899999999999999" customHeight="1" thickBot="1" x14ac:dyDescent="0.3">
      <c r="A66" s="33"/>
      <c r="B66" s="34"/>
      <c r="C66" s="95" t="s">
        <v>13</v>
      </c>
      <c r="D66" s="96"/>
      <c r="E66" s="48">
        <v>1.7999999999999999E-2</v>
      </c>
      <c r="F66" s="35">
        <f>(F65*E66)</f>
        <v>0</v>
      </c>
      <c r="G66" s="9"/>
    </row>
    <row r="67" spans="1:7" ht="19.899999999999999" customHeight="1" thickBot="1" x14ac:dyDescent="0.3">
      <c r="A67" s="33"/>
      <c r="B67" s="34"/>
      <c r="C67" s="89" t="s">
        <v>14</v>
      </c>
      <c r="D67" s="90"/>
      <c r="E67" s="91"/>
      <c r="F67" s="35">
        <f>F65+F66</f>
        <v>0</v>
      </c>
      <c r="G67" s="9"/>
    </row>
    <row r="68" spans="1:7" ht="19.899999999999999" customHeight="1" thickBot="1" x14ac:dyDescent="0.3">
      <c r="A68" s="36"/>
      <c r="B68" s="37"/>
      <c r="C68" s="38"/>
      <c r="D68" s="39"/>
      <c r="E68" s="40"/>
      <c r="F68" s="41" t="str">
        <f>IF(C68="","",C68*E68)</f>
        <v/>
      </c>
      <c r="G68" s="8"/>
    </row>
    <row r="69" spans="1:7" ht="12.6" customHeight="1" x14ac:dyDescent="0.25">
      <c r="A69" s="69" t="s">
        <v>6</v>
      </c>
      <c r="B69" s="70"/>
      <c r="C69" s="70"/>
      <c r="D69" s="70"/>
      <c r="E69" s="70"/>
      <c r="F69" s="71"/>
      <c r="G69" s="8"/>
    </row>
    <row r="70" spans="1:7" ht="13.5" thickBot="1" x14ac:dyDescent="0.3">
      <c r="A70" s="72"/>
      <c r="B70" s="73"/>
      <c r="C70" s="73"/>
      <c r="D70" s="73"/>
      <c r="E70" s="73"/>
      <c r="F70" s="74"/>
      <c r="G70" s="8"/>
    </row>
    <row r="71" spans="1:7" ht="9" customHeight="1" x14ac:dyDescent="0.25">
      <c r="A71" s="42"/>
      <c r="B71" s="43"/>
      <c r="C71" s="44"/>
      <c r="D71" s="45"/>
      <c r="E71" s="43"/>
      <c r="F71" s="43"/>
      <c r="G71" s="46"/>
    </row>
    <row r="72" spans="1:7" ht="8.4499999999999993" customHeight="1" x14ac:dyDescent="0.25">
      <c r="A72" s="42"/>
      <c r="B72" s="75" t="s">
        <v>9</v>
      </c>
      <c r="C72" s="76"/>
      <c r="D72" s="45"/>
      <c r="E72" s="43"/>
      <c r="F72" s="43"/>
      <c r="G72" s="46"/>
    </row>
    <row r="73" spans="1:7" ht="8.4499999999999993" customHeight="1" x14ac:dyDescent="0.25">
      <c r="A73" s="42"/>
      <c r="B73" s="77"/>
      <c r="C73" s="78"/>
      <c r="D73" s="45"/>
      <c r="E73" s="43"/>
      <c r="F73" s="43"/>
      <c r="G73" s="46"/>
    </row>
    <row r="74" spans="1:7" ht="8.4499999999999993" customHeight="1" x14ac:dyDescent="0.25">
      <c r="A74" s="42"/>
      <c r="B74" s="77"/>
      <c r="C74" s="78"/>
      <c r="D74" s="45"/>
      <c r="E74" s="43"/>
      <c r="F74" s="43"/>
      <c r="G74" s="46"/>
    </row>
    <row r="75" spans="1:7" x14ac:dyDescent="0.25">
      <c r="A75" s="42"/>
      <c r="B75" s="79" t="s">
        <v>7</v>
      </c>
      <c r="C75" s="80"/>
      <c r="D75" s="45"/>
      <c r="E75" s="43"/>
      <c r="F75" s="43"/>
      <c r="G75" s="46"/>
    </row>
    <row r="76" spans="1:7" ht="10.9" customHeight="1" x14ac:dyDescent="0.25">
      <c r="A76" s="42"/>
      <c r="B76" s="79"/>
      <c r="C76" s="80"/>
      <c r="D76" s="45"/>
      <c r="E76" s="43"/>
      <c r="F76" s="43"/>
      <c r="G76" s="46"/>
    </row>
    <row r="77" spans="1:7" ht="10.9" customHeight="1" x14ac:dyDescent="0.25">
      <c r="A77" s="42"/>
      <c r="B77" s="79"/>
      <c r="C77" s="80"/>
      <c r="D77" s="45"/>
      <c r="E77" s="43"/>
      <c r="F77" s="43"/>
      <c r="G77" s="46"/>
    </row>
    <row r="78" spans="1:7" ht="10.9" customHeight="1" x14ac:dyDescent="0.25">
      <c r="A78" s="42"/>
      <c r="B78" s="79"/>
      <c r="C78" s="80"/>
      <c r="D78" s="45"/>
      <c r="E78" s="43"/>
      <c r="F78" s="43"/>
      <c r="G78" s="46"/>
    </row>
    <row r="79" spans="1:7" ht="10.9" customHeight="1" x14ac:dyDescent="0.25">
      <c r="A79" s="42"/>
      <c r="B79" s="79"/>
      <c r="C79" s="80"/>
      <c r="D79" s="45"/>
      <c r="E79" s="43"/>
      <c r="F79" s="43"/>
      <c r="G79" s="46"/>
    </row>
    <row r="80" spans="1:7" ht="10.9" customHeight="1" x14ac:dyDescent="0.25">
      <c r="A80" s="42"/>
      <c r="B80" s="79"/>
      <c r="C80" s="80"/>
      <c r="D80" s="45"/>
      <c r="E80" s="43"/>
      <c r="F80" s="43"/>
      <c r="G80" s="46"/>
    </row>
    <row r="81" spans="1:7" ht="10.9" customHeight="1" x14ac:dyDescent="0.25">
      <c r="A81" s="42"/>
      <c r="B81" s="81"/>
      <c r="C81" s="82"/>
      <c r="D81" s="45"/>
      <c r="E81" s="43"/>
      <c r="F81" s="43"/>
      <c r="G81" s="46"/>
    </row>
    <row r="82" spans="1:7" ht="15" x14ac:dyDescent="0.25">
      <c r="A82" s="42"/>
      <c r="B82" s="43"/>
      <c r="C82" s="44"/>
      <c r="D82" s="47"/>
      <c r="E82" s="43"/>
      <c r="F82" s="43"/>
      <c r="G82" s="46"/>
    </row>
    <row r="84" spans="1:7" ht="15" x14ac:dyDescent="0.25">
      <c r="D84"/>
    </row>
    <row r="85" spans="1:7" ht="15" x14ac:dyDescent="0.25">
      <c r="D85"/>
    </row>
    <row r="86" spans="1:7" ht="15" x14ac:dyDescent="0.25">
      <c r="D86"/>
    </row>
    <row r="87" spans="1:7" ht="15" x14ac:dyDescent="0.25">
      <c r="D87"/>
    </row>
    <row r="88" spans="1:7" ht="15" x14ac:dyDescent="0.25">
      <c r="D88"/>
    </row>
  </sheetData>
  <mergeCells count="9">
    <mergeCell ref="A69:F70"/>
    <mergeCell ref="B72:C74"/>
    <mergeCell ref="B75:C81"/>
    <mergeCell ref="A1:F1"/>
    <mergeCell ref="A2:F2"/>
    <mergeCell ref="C65:E65"/>
    <mergeCell ref="A3:F3"/>
    <mergeCell ref="C66:D66"/>
    <mergeCell ref="C67:E67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40"/>
  <sheetViews>
    <sheetView view="pageBreakPreview" zoomScaleNormal="100" zoomScaleSheetLayoutView="100" workbookViewId="0">
      <selection activeCell="A2" sqref="A2:F2"/>
    </sheetView>
  </sheetViews>
  <sheetFormatPr baseColWidth="10" defaultRowHeight="12.75" x14ac:dyDescent="0.25"/>
  <cols>
    <col min="1" max="1" width="10.140625" style="53" customWidth="1"/>
    <col min="2" max="2" width="49.140625" style="1" customWidth="1"/>
    <col min="3" max="3" width="12.7109375" style="5" customWidth="1"/>
    <col min="4" max="4" width="5.7109375" style="5" customWidth="1"/>
    <col min="5" max="5" width="12.42578125" style="5" customWidth="1"/>
    <col min="6" max="6" width="15.5703125" style="5" customWidth="1"/>
    <col min="7" max="7" width="3.2851562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21.15" customHeight="1" thickBot="1" x14ac:dyDescent="0.3">
      <c r="A1" s="83" t="s">
        <v>242</v>
      </c>
      <c r="B1" s="84"/>
      <c r="C1" s="84"/>
      <c r="D1" s="84"/>
      <c r="E1" s="84"/>
      <c r="F1" s="85"/>
      <c r="G1" s="43"/>
    </row>
    <row r="2" spans="1:7" s="2" customFormat="1" ht="40.15" customHeight="1" thickBot="1" x14ac:dyDescent="0.3">
      <c r="A2" s="86" t="s">
        <v>235</v>
      </c>
      <c r="B2" s="87"/>
      <c r="C2" s="87"/>
      <c r="D2" s="87"/>
      <c r="E2" s="87"/>
      <c r="F2" s="88"/>
      <c r="G2" s="63"/>
    </row>
    <row r="3" spans="1:7" s="2" customFormat="1" ht="49.15" customHeight="1" thickBot="1" x14ac:dyDescent="0.3">
      <c r="A3" s="92" t="s">
        <v>10</v>
      </c>
      <c r="B3" s="93"/>
      <c r="C3" s="93"/>
      <c r="D3" s="93"/>
      <c r="E3" s="93"/>
      <c r="F3" s="94"/>
      <c r="G3" s="63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43"/>
    </row>
    <row r="5" spans="1:7" ht="19.899999999999999" customHeight="1" x14ac:dyDescent="0.25">
      <c r="A5" s="14" t="s">
        <v>211</v>
      </c>
      <c r="B5" s="15" t="s">
        <v>210</v>
      </c>
      <c r="C5" s="16"/>
      <c r="D5" s="17"/>
      <c r="E5" s="18"/>
      <c r="F5" s="19" t="str">
        <f>IF(C5="","",C5*E5)</f>
        <v/>
      </c>
      <c r="G5" s="43"/>
    </row>
    <row r="6" spans="1:7" ht="51" x14ac:dyDescent="0.25">
      <c r="A6" s="14"/>
      <c r="B6" s="15" t="s">
        <v>209</v>
      </c>
      <c r="C6" s="3"/>
      <c r="D6" s="17" t="s">
        <v>3</v>
      </c>
      <c r="E6" s="25"/>
      <c r="F6" s="26" t="str">
        <f>IF(C6="","",C6*E6)</f>
        <v/>
      </c>
      <c r="G6" s="43"/>
    </row>
    <row r="7" spans="1:7" ht="19.899999999999999" customHeight="1" x14ac:dyDescent="0.25">
      <c r="A7" s="14"/>
      <c r="B7" s="15" t="s">
        <v>208</v>
      </c>
      <c r="C7" s="3"/>
      <c r="D7" s="17" t="s">
        <v>3</v>
      </c>
      <c r="E7" s="25"/>
      <c r="F7" s="26" t="str">
        <f>IF(C7="","",C7*E7)</f>
        <v/>
      </c>
      <c r="G7" s="43"/>
    </row>
    <row r="8" spans="1:7" ht="19.899999999999999" customHeight="1" thickBot="1" x14ac:dyDescent="0.3">
      <c r="A8" s="14"/>
      <c r="B8" s="15" t="s">
        <v>207</v>
      </c>
      <c r="C8" s="3"/>
      <c r="D8" s="17" t="s">
        <v>3</v>
      </c>
      <c r="E8" s="25"/>
      <c r="F8" s="26" t="str">
        <f>IF(C8="","",C8*E8)</f>
        <v/>
      </c>
      <c r="G8" s="43"/>
    </row>
    <row r="9" spans="1:7" ht="19.899999999999999" customHeight="1" thickBot="1" x14ac:dyDescent="0.3">
      <c r="A9" s="20"/>
      <c r="B9" s="21" t="s">
        <v>12</v>
      </c>
      <c r="C9" s="22"/>
      <c r="D9" s="23"/>
      <c r="E9" s="24"/>
      <c r="F9" s="4">
        <f>SUM(F6:F8)</f>
        <v>0</v>
      </c>
      <c r="G9" s="43"/>
    </row>
    <row r="10" spans="1:7" ht="19.899999999999999" customHeight="1" x14ac:dyDescent="0.25">
      <c r="A10" s="61" t="s">
        <v>206</v>
      </c>
      <c r="B10" s="60" t="s">
        <v>205</v>
      </c>
      <c r="C10" s="59"/>
      <c r="D10" s="58"/>
      <c r="E10" s="57"/>
      <c r="F10" s="56" t="str">
        <f t="shared" ref="F10:F31" si="0">IF(C10="","",C10*E10)</f>
        <v/>
      </c>
      <c r="G10" s="43"/>
    </row>
    <row r="11" spans="1:7" ht="16.149999999999999" customHeight="1" x14ac:dyDescent="0.25">
      <c r="A11" s="14" t="s">
        <v>204</v>
      </c>
      <c r="B11" s="62" t="s">
        <v>203</v>
      </c>
      <c r="C11" s="16"/>
      <c r="D11" s="17"/>
      <c r="E11" s="18"/>
      <c r="F11" s="19" t="str">
        <f t="shared" si="0"/>
        <v/>
      </c>
      <c r="G11" s="46"/>
    </row>
    <row r="12" spans="1:7" x14ac:dyDescent="0.25">
      <c r="A12" s="14"/>
      <c r="B12" s="55" t="s">
        <v>202</v>
      </c>
      <c r="C12" s="3"/>
      <c r="D12" s="17" t="s">
        <v>3</v>
      </c>
      <c r="E12" s="25"/>
      <c r="F12" s="26" t="str">
        <f t="shared" si="0"/>
        <v/>
      </c>
      <c r="G12" s="46"/>
    </row>
    <row r="13" spans="1:7" x14ac:dyDescent="0.25">
      <c r="A13" s="14"/>
      <c r="B13" s="55" t="s">
        <v>201</v>
      </c>
      <c r="C13" s="3"/>
      <c r="D13" s="17" t="s">
        <v>3</v>
      </c>
      <c r="E13" s="25"/>
      <c r="F13" s="26" t="str">
        <f t="shared" si="0"/>
        <v/>
      </c>
      <c r="G13" s="46"/>
    </row>
    <row r="14" spans="1:7" x14ac:dyDescent="0.25">
      <c r="A14" s="14"/>
      <c r="B14" s="55" t="s">
        <v>200</v>
      </c>
      <c r="C14" s="3"/>
      <c r="D14" s="17" t="s">
        <v>3</v>
      </c>
      <c r="E14" s="25"/>
      <c r="F14" s="26" t="str">
        <f t="shared" si="0"/>
        <v/>
      </c>
      <c r="G14" s="46"/>
    </row>
    <row r="15" spans="1:7" x14ac:dyDescent="0.25">
      <c r="A15" s="14"/>
      <c r="B15" s="55" t="s">
        <v>199</v>
      </c>
      <c r="C15" s="3"/>
      <c r="D15" s="17" t="s">
        <v>3</v>
      </c>
      <c r="E15" s="25"/>
      <c r="F15" s="26" t="str">
        <f t="shared" si="0"/>
        <v/>
      </c>
      <c r="G15" s="46"/>
    </row>
    <row r="16" spans="1:7" x14ac:dyDescent="0.25">
      <c r="A16" s="14"/>
      <c r="B16" s="55" t="s">
        <v>198</v>
      </c>
      <c r="C16" s="3"/>
      <c r="D16" s="17" t="s">
        <v>3</v>
      </c>
      <c r="E16" s="25"/>
      <c r="F16" s="26" t="str">
        <f t="shared" si="0"/>
        <v/>
      </c>
      <c r="G16" s="46"/>
    </row>
    <row r="17" spans="1:7" x14ac:dyDescent="0.25">
      <c r="A17" s="14"/>
      <c r="B17" s="55" t="s">
        <v>197</v>
      </c>
      <c r="C17" s="3"/>
      <c r="D17" s="17" t="s">
        <v>3</v>
      </c>
      <c r="E17" s="25"/>
      <c r="F17" s="26" t="str">
        <f t="shared" si="0"/>
        <v/>
      </c>
      <c r="G17" s="46"/>
    </row>
    <row r="18" spans="1:7" x14ac:dyDescent="0.25">
      <c r="A18" s="14"/>
      <c r="B18" s="55" t="s">
        <v>196</v>
      </c>
      <c r="C18" s="3"/>
      <c r="D18" s="17" t="s">
        <v>3</v>
      </c>
      <c r="E18" s="25"/>
      <c r="F18" s="26" t="str">
        <f t="shared" si="0"/>
        <v/>
      </c>
      <c r="G18" s="46"/>
    </row>
    <row r="19" spans="1:7" x14ac:dyDescent="0.25">
      <c r="A19" s="14"/>
      <c r="B19" s="55" t="s">
        <v>195</v>
      </c>
      <c r="C19" s="3"/>
      <c r="D19" s="17" t="s">
        <v>3</v>
      </c>
      <c r="E19" s="25"/>
      <c r="F19" s="26" t="str">
        <f t="shared" si="0"/>
        <v/>
      </c>
      <c r="G19" s="46"/>
    </row>
    <row r="20" spans="1:7" x14ac:dyDescent="0.25">
      <c r="A20" s="14" t="s">
        <v>194</v>
      </c>
      <c r="B20" s="62" t="s">
        <v>193</v>
      </c>
      <c r="C20" s="16"/>
      <c r="D20" s="17"/>
      <c r="E20" s="18"/>
      <c r="F20" s="19" t="str">
        <f t="shared" si="0"/>
        <v/>
      </c>
      <c r="G20" s="46"/>
    </row>
    <row r="21" spans="1:7" x14ac:dyDescent="0.25">
      <c r="A21" s="14"/>
      <c r="B21" s="55" t="s">
        <v>183</v>
      </c>
      <c r="C21" s="3"/>
      <c r="D21" s="17" t="s">
        <v>3</v>
      </c>
      <c r="E21" s="25"/>
      <c r="F21" s="26" t="str">
        <f t="shared" si="0"/>
        <v/>
      </c>
      <c r="G21" s="46"/>
    </row>
    <row r="22" spans="1:7" ht="25.5" x14ac:dyDescent="0.25">
      <c r="A22" s="14"/>
      <c r="B22" s="55" t="s">
        <v>192</v>
      </c>
      <c r="C22" s="3"/>
      <c r="D22" s="17" t="s">
        <v>3</v>
      </c>
      <c r="E22" s="25"/>
      <c r="F22" s="26" t="str">
        <f t="shared" si="0"/>
        <v/>
      </c>
      <c r="G22" s="46"/>
    </row>
    <row r="23" spans="1:7" x14ac:dyDescent="0.25">
      <c r="A23" s="14" t="s">
        <v>191</v>
      </c>
      <c r="B23" s="62" t="s">
        <v>190</v>
      </c>
      <c r="C23" s="16"/>
      <c r="D23" s="17"/>
      <c r="E23" s="18"/>
      <c r="F23" s="19" t="str">
        <f t="shared" si="0"/>
        <v/>
      </c>
      <c r="G23" s="46"/>
    </row>
    <row r="24" spans="1:7" x14ac:dyDescent="0.25">
      <c r="A24" s="14"/>
      <c r="B24" s="55" t="s">
        <v>189</v>
      </c>
      <c r="C24" s="3"/>
      <c r="D24" s="17" t="s">
        <v>15</v>
      </c>
      <c r="E24" s="25"/>
      <c r="F24" s="26" t="str">
        <f t="shared" si="0"/>
        <v/>
      </c>
      <c r="G24" s="46"/>
    </row>
    <row r="25" spans="1:7" x14ac:dyDescent="0.25">
      <c r="A25" s="14" t="s">
        <v>188</v>
      </c>
      <c r="B25" s="62" t="s">
        <v>187</v>
      </c>
      <c r="C25" s="16"/>
      <c r="D25" s="17"/>
      <c r="E25" s="18"/>
      <c r="F25" s="19" t="str">
        <f t="shared" si="0"/>
        <v/>
      </c>
      <c r="G25" s="46"/>
    </row>
    <row r="26" spans="1:7" x14ac:dyDescent="0.25">
      <c r="A26" s="14"/>
      <c r="B26" s="55" t="s">
        <v>186</v>
      </c>
      <c r="C26" s="3"/>
      <c r="D26" s="17" t="s">
        <v>3</v>
      </c>
      <c r="E26" s="25"/>
      <c r="F26" s="26" t="str">
        <f t="shared" si="0"/>
        <v/>
      </c>
      <c r="G26" s="46"/>
    </row>
    <row r="27" spans="1:7" ht="25.5" x14ac:dyDescent="0.25">
      <c r="A27" s="14" t="s">
        <v>185</v>
      </c>
      <c r="B27" s="62" t="s">
        <v>184</v>
      </c>
      <c r="C27" s="16"/>
      <c r="D27" s="17"/>
      <c r="E27" s="18"/>
      <c r="F27" s="19" t="str">
        <f t="shared" si="0"/>
        <v/>
      </c>
      <c r="G27" s="46"/>
    </row>
    <row r="28" spans="1:7" x14ac:dyDescent="0.25">
      <c r="A28" s="14"/>
      <c r="B28" s="55" t="s">
        <v>183</v>
      </c>
      <c r="C28" s="3"/>
      <c r="D28" s="17" t="s">
        <v>3</v>
      </c>
      <c r="E28" s="25"/>
      <c r="F28" s="26" t="str">
        <f t="shared" si="0"/>
        <v/>
      </c>
      <c r="G28" s="46"/>
    </row>
    <row r="29" spans="1:7" x14ac:dyDescent="0.25">
      <c r="A29" s="14"/>
      <c r="B29" s="55" t="s">
        <v>182</v>
      </c>
      <c r="C29" s="3"/>
      <c r="D29" s="17" t="s">
        <v>3</v>
      </c>
      <c r="E29" s="25"/>
      <c r="F29" s="26" t="str">
        <f t="shared" si="0"/>
        <v/>
      </c>
      <c r="G29" s="46"/>
    </row>
    <row r="30" spans="1:7" x14ac:dyDescent="0.25">
      <c r="A30" s="14"/>
      <c r="B30" s="55" t="s">
        <v>181</v>
      </c>
      <c r="C30" s="3"/>
      <c r="D30" s="17" t="s">
        <v>3</v>
      </c>
      <c r="E30" s="25"/>
      <c r="F30" s="26" t="str">
        <f t="shared" si="0"/>
        <v/>
      </c>
      <c r="G30" s="46"/>
    </row>
    <row r="31" spans="1:7" ht="13.5" thickBot="1" x14ac:dyDescent="0.3">
      <c r="A31" s="14"/>
      <c r="B31" s="55" t="s">
        <v>180</v>
      </c>
      <c r="C31" s="3"/>
      <c r="D31" s="17" t="s">
        <v>3</v>
      </c>
      <c r="E31" s="25"/>
      <c r="F31" s="26" t="str">
        <f t="shared" si="0"/>
        <v/>
      </c>
      <c r="G31" s="46"/>
    </row>
    <row r="32" spans="1:7" ht="19.899999999999999" customHeight="1" thickBot="1" x14ac:dyDescent="0.3">
      <c r="A32" s="20"/>
      <c r="B32" s="21" t="s">
        <v>12</v>
      </c>
      <c r="C32" s="22"/>
      <c r="D32" s="23"/>
      <c r="E32" s="24"/>
      <c r="F32" s="4">
        <f>SUM(F12:F31)</f>
        <v>0</v>
      </c>
      <c r="G32" s="43"/>
    </row>
    <row r="33" spans="1:7" ht="19.899999999999999" customHeight="1" x14ac:dyDescent="0.25">
      <c r="A33" s="61" t="s">
        <v>179</v>
      </c>
      <c r="B33" s="60" t="s">
        <v>178</v>
      </c>
      <c r="C33" s="59"/>
      <c r="D33" s="58"/>
      <c r="E33" s="57"/>
      <c r="F33" s="56" t="str">
        <f t="shared" ref="F33:F49" si="1">IF(C33="","",C33*E33)</f>
        <v/>
      </c>
      <c r="G33" s="43"/>
    </row>
    <row r="34" spans="1:7" x14ac:dyDescent="0.25">
      <c r="A34" s="14" t="s">
        <v>177</v>
      </c>
      <c r="B34" s="62" t="s">
        <v>176</v>
      </c>
      <c r="C34" s="16"/>
      <c r="D34" s="17"/>
      <c r="E34" s="18"/>
      <c r="F34" s="19" t="str">
        <f t="shared" si="1"/>
        <v/>
      </c>
      <c r="G34" s="46"/>
    </row>
    <row r="35" spans="1:7" x14ac:dyDescent="0.25">
      <c r="A35" s="14"/>
      <c r="B35" s="55" t="s">
        <v>175</v>
      </c>
      <c r="C35" s="3"/>
      <c r="D35" s="17" t="s">
        <v>3</v>
      </c>
      <c r="E35" s="25"/>
      <c r="F35" s="26" t="str">
        <f t="shared" si="1"/>
        <v/>
      </c>
      <c r="G35" s="46"/>
    </row>
    <row r="36" spans="1:7" x14ac:dyDescent="0.25">
      <c r="A36" s="14"/>
      <c r="B36" s="55" t="s">
        <v>174</v>
      </c>
      <c r="C36" s="3"/>
      <c r="D36" s="17" t="s">
        <v>3</v>
      </c>
      <c r="E36" s="25"/>
      <c r="F36" s="26" t="str">
        <f t="shared" si="1"/>
        <v/>
      </c>
      <c r="G36" s="46"/>
    </row>
    <row r="37" spans="1:7" x14ac:dyDescent="0.25">
      <c r="A37" s="14"/>
      <c r="B37" s="55" t="s">
        <v>173</v>
      </c>
      <c r="C37" s="3"/>
      <c r="D37" s="17" t="s">
        <v>3</v>
      </c>
      <c r="E37" s="25"/>
      <c r="F37" s="26" t="str">
        <f t="shared" si="1"/>
        <v/>
      </c>
      <c r="G37" s="46"/>
    </row>
    <row r="38" spans="1:7" x14ac:dyDescent="0.25">
      <c r="A38" s="14"/>
      <c r="B38" s="55" t="s">
        <v>172</v>
      </c>
      <c r="C38" s="3"/>
      <c r="D38" s="17" t="s">
        <v>3</v>
      </c>
      <c r="E38" s="25"/>
      <c r="F38" s="26" t="str">
        <f t="shared" si="1"/>
        <v/>
      </c>
      <c r="G38" s="46"/>
    </row>
    <row r="39" spans="1:7" x14ac:dyDescent="0.25">
      <c r="A39" s="14"/>
      <c r="B39" s="55" t="s">
        <v>171</v>
      </c>
      <c r="C39" s="3"/>
      <c r="D39" s="17" t="s">
        <v>3</v>
      </c>
      <c r="E39" s="25"/>
      <c r="F39" s="26" t="str">
        <f t="shared" si="1"/>
        <v/>
      </c>
      <c r="G39" s="46"/>
    </row>
    <row r="40" spans="1:7" ht="25.5" x14ac:dyDescent="0.25">
      <c r="A40" s="14"/>
      <c r="B40" s="55" t="s">
        <v>170</v>
      </c>
      <c r="C40" s="3"/>
      <c r="D40" s="17" t="s">
        <v>3</v>
      </c>
      <c r="E40" s="25"/>
      <c r="F40" s="26" t="str">
        <f t="shared" si="1"/>
        <v/>
      </c>
      <c r="G40" s="46"/>
    </row>
    <row r="41" spans="1:7" x14ac:dyDescent="0.25">
      <c r="A41" s="14"/>
      <c r="B41" s="55" t="s">
        <v>169</v>
      </c>
      <c r="C41" s="3"/>
      <c r="D41" s="17" t="s">
        <v>3</v>
      </c>
      <c r="E41" s="25"/>
      <c r="F41" s="26" t="str">
        <f t="shared" si="1"/>
        <v/>
      </c>
      <c r="G41" s="46"/>
    </row>
    <row r="42" spans="1:7" x14ac:dyDescent="0.25">
      <c r="A42" s="14"/>
      <c r="B42" s="55" t="s">
        <v>168</v>
      </c>
      <c r="C42" s="3"/>
      <c r="D42" s="17" t="s">
        <v>3</v>
      </c>
      <c r="E42" s="25"/>
      <c r="F42" s="26" t="str">
        <f t="shared" si="1"/>
        <v/>
      </c>
      <c r="G42" s="46"/>
    </row>
    <row r="43" spans="1:7" x14ac:dyDescent="0.25">
      <c r="A43" s="14"/>
      <c r="B43" s="55" t="s">
        <v>167</v>
      </c>
      <c r="C43" s="3"/>
      <c r="D43" s="17" t="s">
        <v>3</v>
      </c>
      <c r="E43" s="25"/>
      <c r="F43" s="26" t="str">
        <f t="shared" si="1"/>
        <v/>
      </c>
      <c r="G43" s="46"/>
    </row>
    <row r="44" spans="1:7" x14ac:dyDescent="0.25">
      <c r="A44" s="14"/>
      <c r="B44" s="55" t="s">
        <v>166</v>
      </c>
      <c r="C44" s="3"/>
      <c r="D44" s="17" t="s">
        <v>3</v>
      </c>
      <c r="E44" s="25"/>
      <c r="F44" s="26" t="str">
        <f t="shared" si="1"/>
        <v/>
      </c>
      <c r="G44" s="46"/>
    </row>
    <row r="45" spans="1:7" ht="25.5" x14ac:dyDescent="0.25">
      <c r="A45" s="14"/>
      <c r="B45" s="55" t="s">
        <v>165</v>
      </c>
      <c r="C45" s="3"/>
      <c r="D45" s="17" t="s">
        <v>3</v>
      </c>
      <c r="E45" s="25"/>
      <c r="F45" s="26" t="str">
        <f t="shared" si="1"/>
        <v/>
      </c>
      <c r="G45" s="46"/>
    </row>
    <row r="46" spans="1:7" x14ac:dyDescent="0.25">
      <c r="A46" s="14" t="s">
        <v>164</v>
      </c>
      <c r="B46" s="55" t="s">
        <v>163</v>
      </c>
      <c r="C46" s="3"/>
      <c r="D46" s="17" t="s">
        <v>3</v>
      </c>
      <c r="E46" s="25"/>
      <c r="F46" s="26" t="str">
        <f t="shared" si="1"/>
        <v/>
      </c>
      <c r="G46" s="46"/>
    </row>
    <row r="47" spans="1:7" x14ac:dyDescent="0.25">
      <c r="A47" s="14" t="s">
        <v>162</v>
      </c>
      <c r="B47" s="55" t="s">
        <v>161</v>
      </c>
      <c r="C47" s="3"/>
      <c r="D47" s="17" t="s">
        <v>3</v>
      </c>
      <c r="E47" s="25"/>
      <c r="F47" s="26" t="str">
        <f t="shared" si="1"/>
        <v/>
      </c>
      <c r="G47" s="46"/>
    </row>
    <row r="48" spans="1:7" x14ac:dyDescent="0.25">
      <c r="A48" s="14" t="s">
        <v>160</v>
      </c>
      <c r="B48" s="55" t="s">
        <v>159</v>
      </c>
      <c r="C48" s="3"/>
      <c r="D48" s="17" t="s">
        <v>3</v>
      </c>
      <c r="E48" s="25"/>
      <c r="F48" s="26" t="str">
        <f t="shared" si="1"/>
        <v/>
      </c>
      <c r="G48" s="46"/>
    </row>
    <row r="49" spans="1:7" ht="13.5" thickBot="1" x14ac:dyDescent="0.3">
      <c r="A49" s="14" t="s">
        <v>158</v>
      </c>
      <c r="B49" s="55" t="s">
        <v>157</v>
      </c>
      <c r="C49" s="3"/>
      <c r="D49" s="17" t="s">
        <v>3</v>
      </c>
      <c r="E49" s="25"/>
      <c r="F49" s="26" t="str">
        <f t="shared" si="1"/>
        <v/>
      </c>
      <c r="G49" s="46"/>
    </row>
    <row r="50" spans="1:7" ht="19.899999999999999" customHeight="1" thickBot="1" x14ac:dyDescent="0.3">
      <c r="A50" s="20"/>
      <c r="B50" s="21" t="s">
        <v>12</v>
      </c>
      <c r="C50" s="22"/>
      <c r="D50" s="23"/>
      <c r="E50" s="24"/>
      <c r="F50" s="4">
        <f>SUM(F35:F49)</f>
        <v>0</v>
      </c>
      <c r="G50" s="43"/>
    </row>
    <row r="51" spans="1:7" ht="19.899999999999999" customHeight="1" x14ac:dyDescent="0.25">
      <c r="A51" s="61" t="s">
        <v>156</v>
      </c>
      <c r="B51" s="60" t="s">
        <v>155</v>
      </c>
      <c r="C51" s="59"/>
      <c r="D51" s="58"/>
      <c r="E51" s="57"/>
      <c r="F51" s="56" t="str">
        <f>IF(C51="","",C51*E51)</f>
        <v/>
      </c>
      <c r="G51" s="43"/>
    </row>
    <row r="52" spans="1:7" ht="13.5" thickBot="1" x14ac:dyDescent="0.3">
      <c r="A52" s="14"/>
      <c r="B52" s="55" t="s">
        <v>154</v>
      </c>
      <c r="C52" s="3"/>
      <c r="D52" s="17" t="s">
        <v>15</v>
      </c>
      <c r="E52" s="25"/>
      <c r="F52" s="26" t="str">
        <f>IF(C52="","",C52*E52)</f>
        <v/>
      </c>
      <c r="G52" s="46"/>
    </row>
    <row r="53" spans="1:7" ht="19.899999999999999" customHeight="1" thickBot="1" x14ac:dyDescent="0.3">
      <c r="A53" s="20"/>
      <c r="B53" s="21" t="s">
        <v>12</v>
      </c>
      <c r="C53" s="22"/>
      <c r="D53" s="23"/>
      <c r="E53" s="24"/>
      <c r="F53" s="4">
        <f>SUM(F52)</f>
        <v>0</v>
      </c>
      <c r="G53" s="43"/>
    </row>
    <row r="54" spans="1:7" ht="19.899999999999999" customHeight="1" x14ac:dyDescent="0.25">
      <c r="A54" s="61" t="s">
        <v>153</v>
      </c>
      <c r="B54" s="60" t="s">
        <v>152</v>
      </c>
      <c r="C54" s="59"/>
      <c r="D54" s="58"/>
      <c r="E54" s="57"/>
      <c r="F54" s="56" t="str">
        <f>IF(C54="","",C54*E54)</f>
        <v/>
      </c>
      <c r="G54" s="43"/>
    </row>
    <row r="55" spans="1:7" x14ac:dyDescent="0.25">
      <c r="A55" s="14"/>
      <c r="B55" s="55" t="s">
        <v>151</v>
      </c>
      <c r="C55" s="3"/>
      <c r="D55" s="17" t="s">
        <v>3</v>
      </c>
      <c r="E55" s="25"/>
      <c r="F55" s="26" t="str">
        <f>IF(C55="","",C55*E55)</f>
        <v/>
      </c>
      <c r="G55" s="46"/>
    </row>
    <row r="56" spans="1:7" ht="13.5" thickBot="1" x14ac:dyDescent="0.3">
      <c r="A56" s="14"/>
      <c r="B56" s="55" t="s">
        <v>150</v>
      </c>
      <c r="C56" s="3"/>
      <c r="D56" s="17" t="s">
        <v>3</v>
      </c>
      <c r="E56" s="25"/>
      <c r="F56" s="26" t="str">
        <f>IF(C56="","",C56*E56)</f>
        <v/>
      </c>
      <c r="G56" s="46"/>
    </row>
    <row r="57" spans="1:7" ht="19.899999999999999" customHeight="1" thickBot="1" x14ac:dyDescent="0.3">
      <c r="A57" s="20"/>
      <c r="B57" s="21" t="s">
        <v>12</v>
      </c>
      <c r="C57" s="22"/>
      <c r="D57" s="23"/>
      <c r="E57" s="24"/>
      <c r="F57" s="4">
        <f>SUM(F55:F56)</f>
        <v>0</v>
      </c>
      <c r="G57" s="43"/>
    </row>
    <row r="58" spans="1:7" ht="19.899999999999999" customHeight="1" x14ac:dyDescent="0.25">
      <c r="A58" s="61" t="s">
        <v>149</v>
      </c>
      <c r="B58" s="60" t="s">
        <v>148</v>
      </c>
      <c r="C58" s="59"/>
      <c r="D58" s="58"/>
      <c r="E58" s="57"/>
      <c r="F58" s="56" t="str">
        <f>IF(C58="","",C58*E58)</f>
        <v/>
      </c>
      <c r="G58" s="43"/>
    </row>
    <row r="59" spans="1:7" ht="13.5" thickBot="1" x14ac:dyDescent="0.3">
      <c r="A59" s="14"/>
      <c r="B59" s="55" t="s">
        <v>147</v>
      </c>
      <c r="C59" s="3"/>
      <c r="D59" s="17" t="s">
        <v>3</v>
      </c>
      <c r="E59" s="25"/>
      <c r="F59" s="26" t="str">
        <f>IF(C59="","",C59*E59)</f>
        <v/>
      </c>
      <c r="G59" s="46"/>
    </row>
    <row r="60" spans="1:7" ht="19.899999999999999" customHeight="1" thickBot="1" x14ac:dyDescent="0.3">
      <c r="A60" s="20"/>
      <c r="B60" s="21" t="s">
        <v>12</v>
      </c>
      <c r="C60" s="22"/>
      <c r="D60" s="23"/>
      <c r="E60" s="24"/>
      <c r="F60" s="4">
        <f>SUM(F59)</f>
        <v>0</v>
      </c>
      <c r="G60" s="43"/>
    </row>
    <row r="61" spans="1:7" ht="19.899999999999999" customHeight="1" x14ac:dyDescent="0.25">
      <c r="A61" s="61" t="s">
        <v>146</v>
      </c>
      <c r="B61" s="60" t="s">
        <v>145</v>
      </c>
      <c r="C61" s="59"/>
      <c r="D61" s="58"/>
      <c r="E61" s="57"/>
      <c r="F61" s="56" t="str">
        <f>IF(C61="","",C61*E61)</f>
        <v/>
      </c>
      <c r="G61" s="43"/>
    </row>
    <row r="62" spans="1:7" ht="13.5" thickBot="1" x14ac:dyDescent="0.3">
      <c r="A62" s="14"/>
      <c r="B62" s="55" t="s">
        <v>144</v>
      </c>
      <c r="C62" s="3"/>
      <c r="D62" s="17" t="s">
        <v>3</v>
      </c>
      <c r="E62" s="25"/>
      <c r="F62" s="26" t="str">
        <f>IF(C62="","",C62*E62)</f>
        <v/>
      </c>
      <c r="G62" s="46"/>
    </row>
    <row r="63" spans="1:7" ht="19.899999999999999" customHeight="1" thickBot="1" x14ac:dyDescent="0.3">
      <c r="A63" s="20"/>
      <c r="B63" s="21" t="s">
        <v>12</v>
      </c>
      <c r="C63" s="22"/>
      <c r="D63" s="23"/>
      <c r="E63" s="24"/>
      <c r="F63" s="4">
        <f>SUM(F62)</f>
        <v>0</v>
      </c>
      <c r="G63" s="43"/>
    </row>
    <row r="64" spans="1:7" ht="19.899999999999999" customHeight="1" x14ac:dyDescent="0.25">
      <c r="A64" s="61" t="s">
        <v>143</v>
      </c>
      <c r="B64" s="60" t="s">
        <v>142</v>
      </c>
      <c r="C64" s="59"/>
      <c r="D64" s="58"/>
      <c r="E64" s="57"/>
      <c r="F64" s="56" t="str">
        <f>IF(C64="","",C64*E64)</f>
        <v/>
      </c>
      <c r="G64" s="43"/>
    </row>
    <row r="65" spans="1:7" ht="38.25" x14ac:dyDescent="0.25">
      <c r="A65" s="14"/>
      <c r="B65" s="55" t="s">
        <v>141</v>
      </c>
      <c r="C65" s="16"/>
      <c r="D65" s="17"/>
      <c r="E65" s="18"/>
      <c r="F65" s="19" t="str">
        <f>IF(C65="","",C65*E65)</f>
        <v/>
      </c>
      <c r="G65" s="46"/>
    </row>
    <row r="66" spans="1:7" x14ac:dyDescent="0.25">
      <c r="A66" s="14" t="s">
        <v>140</v>
      </c>
      <c r="B66" s="55" t="s">
        <v>139</v>
      </c>
      <c r="C66" s="3"/>
      <c r="D66" s="17" t="s">
        <v>3</v>
      </c>
      <c r="E66" s="25"/>
      <c r="F66" s="26" t="str">
        <f>IF(C66="","",C66*E66)</f>
        <v/>
      </c>
      <c r="G66" s="46"/>
    </row>
    <row r="67" spans="1:7" x14ac:dyDescent="0.25">
      <c r="A67" s="14" t="s">
        <v>138</v>
      </c>
      <c r="B67" s="55" t="s">
        <v>137</v>
      </c>
      <c r="C67" s="3"/>
      <c r="D67" s="17" t="s">
        <v>3</v>
      </c>
      <c r="E67" s="25"/>
      <c r="F67" s="26" t="str">
        <f>IF(C67="","",C67*E67)</f>
        <v/>
      </c>
      <c r="G67" s="46"/>
    </row>
    <row r="68" spans="1:7" ht="13.5" thickBot="1" x14ac:dyDescent="0.3">
      <c r="A68" s="14" t="s">
        <v>136</v>
      </c>
      <c r="B68" s="55" t="s">
        <v>135</v>
      </c>
      <c r="C68" s="3"/>
      <c r="D68" s="17" t="s">
        <v>15</v>
      </c>
      <c r="E68" s="25"/>
      <c r="F68" s="26" t="str">
        <f>IF(C68="","",C68*E68)</f>
        <v/>
      </c>
      <c r="G68" s="46"/>
    </row>
    <row r="69" spans="1:7" ht="19.899999999999999" customHeight="1" thickBot="1" x14ac:dyDescent="0.3">
      <c r="A69" s="20"/>
      <c r="B69" s="21" t="s">
        <v>12</v>
      </c>
      <c r="C69" s="22"/>
      <c r="D69" s="23"/>
      <c r="E69" s="24"/>
      <c r="F69" s="4">
        <f>SUM(F66:F68)</f>
        <v>0</v>
      </c>
      <c r="G69" s="43"/>
    </row>
    <row r="70" spans="1:7" ht="19.899999999999999" customHeight="1" x14ac:dyDescent="0.25">
      <c r="A70" s="61" t="s">
        <v>134</v>
      </c>
      <c r="B70" s="60" t="s">
        <v>133</v>
      </c>
      <c r="C70" s="59"/>
      <c r="D70" s="58"/>
      <c r="E70" s="57"/>
      <c r="F70" s="56" t="str">
        <f>IF(C70="","",C70*E70)</f>
        <v/>
      </c>
      <c r="G70" s="43"/>
    </row>
    <row r="71" spans="1:7" ht="13.5" thickBot="1" x14ac:dyDescent="0.3">
      <c r="A71" s="14"/>
      <c r="B71" s="55" t="s">
        <v>132</v>
      </c>
      <c r="C71" s="3"/>
      <c r="D71" s="17" t="s">
        <v>3</v>
      </c>
      <c r="E71" s="25"/>
      <c r="F71" s="26" t="str">
        <f>IF(C71="","",C71*E71)</f>
        <v/>
      </c>
      <c r="G71" s="46"/>
    </row>
    <row r="72" spans="1:7" ht="19.899999999999999" customHeight="1" thickBot="1" x14ac:dyDescent="0.3">
      <c r="A72" s="20"/>
      <c r="B72" s="21" t="s">
        <v>12</v>
      </c>
      <c r="C72" s="22"/>
      <c r="D72" s="23"/>
      <c r="E72" s="24"/>
      <c r="F72" s="4">
        <f>SUM(F71)</f>
        <v>0</v>
      </c>
      <c r="G72" s="43"/>
    </row>
    <row r="73" spans="1:7" ht="19.899999999999999" customHeight="1" x14ac:dyDescent="0.25">
      <c r="A73" s="61" t="s">
        <v>131</v>
      </c>
      <c r="B73" s="60" t="s">
        <v>130</v>
      </c>
      <c r="C73" s="59"/>
      <c r="D73" s="58"/>
      <c r="E73" s="57"/>
      <c r="F73" s="56" t="str">
        <f>IF(C73="","",C73*E73)</f>
        <v/>
      </c>
      <c r="G73" s="43"/>
    </row>
    <row r="74" spans="1:7" x14ac:dyDescent="0.25">
      <c r="A74" s="14"/>
      <c r="B74" s="55" t="s">
        <v>129</v>
      </c>
      <c r="C74" s="3"/>
      <c r="D74" s="17" t="s">
        <v>3</v>
      </c>
      <c r="E74" s="25"/>
      <c r="F74" s="26" t="str">
        <f>IF(C74="","",C74*E74)</f>
        <v/>
      </c>
      <c r="G74" s="46"/>
    </row>
    <row r="75" spans="1:7" ht="13.5" thickBot="1" x14ac:dyDescent="0.3">
      <c r="A75" s="14"/>
      <c r="B75" s="55" t="s">
        <v>128</v>
      </c>
      <c r="C75" s="3"/>
      <c r="D75" s="17" t="s">
        <v>3</v>
      </c>
      <c r="E75" s="25"/>
      <c r="F75" s="26" t="str">
        <f>IF(C75="","",C75*E75)</f>
        <v/>
      </c>
      <c r="G75" s="46"/>
    </row>
    <row r="76" spans="1:7" ht="19.899999999999999" customHeight="1" thickBot="1" x14ac:dyDescent="0.3">
      <c r="A76" s="20"/>
      <c r="B76" s="21" t="s">
        <v>12</v>
      </c>
      <c r="C76" s="22"/>
      <c r="D76" s="23"/>
      <c r="E76" s="24"/>
      <c r="F76" s="4">
        <f>SUM(F74:F75)</f>
        <v>0</v>
      </c>
      <c r="G76" s="43"/>
    </row>
    <row r="77" spans="1:7" ht="19.899999999999999" customHeight="1" x14ac:dyDescent="0.25">
      <c r="A77" s="61" t="s">
        <v>127</v>
      </c>
      <c r="B77" s="60" t="s">
        <v>126</v>
      </c>
      <c r="C77" s="59"/>
      <c r="D77" s="58"/>
      <c r="E77" s="57"/>
      <c r="F77" s="56" t="str">
        <f>IF(C77="","",C77*E77)</f>
        <v/>
      </c>
      <c r="G77" s="43"/>
    </row>
    <row r="78" spans="1:7" x14ac:dyDescent="0.25">
      <c r="A78" s="14"/>
      <c r="B78" s="15" t="s">
        <v>125</v>
      </c>
      <c r="C78" s="16"/>
      <c r="D78" s="17"/>
      <c r="E78" s="18"/>
      <c r="F78" s="19"/>
      <c r="G78" s="46"/>
    </row>
    <row r="79" spans="1:7" ht="13.5" thickBot="1" x14ac:dyDescent="0.3">
      <c r="A79" s="14"/>
      <c r="B79" s="55" t="s">
        <v>124</v>
      </c>
      <c r="C79" s="3"/>
      <c r="D79" s="17" t="s">
        <v>16</v>
      </c>
      <c r="E79" s="25"/>
      <c r="F79" s="26" t="str">
        <f>IF(C79="","",C79*E79)</f>
        <v/>
      </c>
      <c r="G79" s="46"/>
    </row>
    <row r="80" spans="1:7" ht="19.899999999999999" customHeight="1" thickBot="1" x14ac:dyDescent="0.3">
      <c r="A80" s="20"/>
      <c r="B80" s="21" t="s">
        <v>12</v>
      </c>
      <c r="C80" s="22"/>
      <c r="D80" s="23"/>
      <c r="E80" s="24"/>
      <c r="F80" s="4">
        <f>SUM(F79)</f>
        <v>0</v>
      </c>
      <c r="G80" s="43"/>
    </row>
    <row r="81" spans="1:7" ht="19.899999999999999" customHeight="1" x14ac:dyDescent="0.25">
      <c r="A81" s="61" t="s">
        <v>123</v>
      </c>
      <c r="B81" s="60" t="s">
        <v>122</v>
      </c>
      <c r="C81" s="59"/>
      <c r="D81" s="58"/>
      <c r="E81" s="57"/>
      <c r="F81" s="56" t="str">
        <f>IF(C81="","",C81*E81)</f>
        <v/>
      </c>
      <c r="G81" s="43"/>
    </row>
    <row r="82" spans="1:7" ht="25.5" x14ac:dyDescent="0.25">
      <c r="A82" s="14"/>
      <c r="B82" s="55" t="s">
        <v>121</v>
      </c>
      <c r="C82" s="3"/>
      <c r="D82" s="17" t="s">
        <v>15</v>
      </c>
      <c r="E82" s="25"/>
      <c r="F82" s="26" t="str">
        <f>IF(C82="","",C82*E82)</f>
        <v/>
      </c>
      <c r="G82" s="46"/>
    </row>
    <row r="83" spans="1:7" ht="26.25" thickBot="1" x14ac:dyDescent="0.3">
      <c r="A83" s="14"/>
      <c r="B83" s="55" t="s">
        <v>120</v>
      </c>
      <c r="C83" s="3"/>
      <c r="D83" s="17" t="s">
        <v>3</v>
      </c>
      <c r="E83" s="25"/>
      <c r="F83" s="26" t="str">
        <f>IF(C83="","",C83*E83)</f>
        <v/>
      </c>
      <c r="G83" s="46"/>
    </row>
    <row r="84" spans="1:7" ht="19.899999999999999" customHeight="1" thickBot="1" x14ac:dyDescent="0.3">
      <c r="A84" s="20"/>
      <c r="B84" s="21" t="s">
        <v>12</v>
      </c>
      <c r="C84" s="22"/>
      <c r="D84" s="23"/>
      <c r="E84" s="24"/>
      <c r="F84" s="4">
        <f>SUM(F82:F83)</f>
        <v>0</v>
      </c>
      <c r="G84" s="43"/>
    </row>
    <row r="85" spans="1:7" ht="19.899999999999999" customHeight="1" x14ac:dyDescent="0.25">
      <c r="A85" s="61" t="s">
        <v>119</v>
      </c>
      <c r="B85" s="60" t="s">
        <v>118</v>
      </c>
      <c r="C85" s="59"/>
      <c r="D85" s="58"/>
      <c r="E85" s="57"/>
      <c r="F85" s="56" t="str">
        <f>IF(C85="","",C85*E85)</f>
        <v/>
      </c>
      <c r="G85" s="43"/>
    </row>
    <row r="86" spans="1:7" x14ac:dyDescent="0.25">
      <c r="A86" s="14" t="s">
        <v>117</v>
      </c>
      <c r="B86" s="55" t="s">
        <v>116</v>
      </c>
      <c r="C86" s="3"/>
      <c r="D86" s="17" t="s">
        <v>15</v>
      </c>
      <c r="E86" s="25"/>
      <c r="F86" s="26" t="str">
        <f>IF(C86="","",C86*E86)</f>
        <v/>
      </c>
      <c r="G86" s="46"/>
    </row>
    <row r="87" spans="1:7" ht="26.25" thickBot="1" x14ac:dyDescent="0.3">
      <c r="A87" s="14" t="s">
        <v>115</v>
      </c>
      <c r="B87" s="55" t="s">
        <v>114</v>
      </c>
      <c r="C87" s="3"/>
      <c r="D87" s="17" t="s">
        <v>15</v>
      </c>
      <c r="E87" s="25"/>
      <c r="F87" s="26" t="str">
        <f>IF(C87="","",C87*E87)</f>
        <v/>
      </c>
      <c r="G87" s="46"/>
    </row>
    <row r="88" spans="1:7" ht="19.899999999999999" customHeight="1" thickBot="1" x14ac:dyDescent="0.3">
      <c r="A88" s="20"/>
      <c r="B88" s="21" t="s">
        <v>12</v>
      </c>
      <c r="C88" s="22"/>
      <c r="D88" s="23"/>
      <c r="E88" s="24"/>
      <c r="F88" s="4">
        <f>SUM(F86:F87)</f>
        <v>0</v>
      </c>
      <c r="G88" s="43"/>
    </row>
    <row r="89" spans="1:7" ht="19.899999999999999" customHeight="1" x14ac:dyDescent="0.25">
      <c r="A89" s="61" t="s">
        <v>113</v>
      </c>
      <c r="B89" s="60" t="s">
        <v>112</v>
      </c>
      <c r="C89" s="59"/>
      <c r="D89" s="58"/>
      <c r="E89" s="57"/>
      <c r="F89" s="56" t="str">
        <f>IF(C89="","",C89*E89)</f>
        <v/>
      </c>
      <c r="G89" s="43"/>
    </row>
    <row r="90" spans="1:7" ht="25.5" x14ac:dyDescent="0.25">
      <c r="A90" s="14" t="s">
        <v>111</v>
      </c>
      <c r="B90" s="55" t="s">
        <v>110</v>
      </c>
      <c r="C90" s="3"/>
      <c r="D90" s="17" t="s">
        <v>15</v>
      </c>
      <c r="E90" s="25"/>
      <c r="F90" s="26" t="str">
        <f>IF(C90="","",C90*E90)</f>
        <v/>
      </c>
      <c r="G90" s="46"/>
    </row>
    <row r="91" spans="1:7" ht="26.25" thickBot="1" x14ac:dyDescent="0.3">
      <c r="A91" s="14" t="s">
        <v>109</v>
      </c>
      <c r="B91" s="55" t="s">
        <v>108</v>
      </c>
      <c r="C91" s="3"/>
      <c r="D91" s="17" t="s">
        <v>15</v>
      </c>
      <c r="E91" s="25"/>
      <c r="F91" s="26" t="str">
        <f>IF(C91="","",C91*E91)</f>
        <v/>
      </c>
      <c r="G91" s="46"/>
    </row>
    <row r="92" spans="1:7" ht="19.899999999999999" customHeight="1" thickBot="1" x14ac:dyDescent="0.3">
      <c r="A92" s="20"/>
      <c r="B92" s="21" t="s">
        <v>12</v>
      </c>
      <c r="C92" s="22"/>
      <c r="D92" s="23"/>
      <c r="E92" s="24"/>
      <c r="F92" s="4">
        <f>SUM(F90:F91)</f>
        <v>0</v>
      </c>
      <c r="G92" s="43"/>
    </row>
    <row r="93" spans="1:7" ht="19.899999999999999" customHeight="1" x14ac:dyDescent="0.25">
      <c r="A93" s="61" t="s">
        <v>107</v>
      </c>
      <c r="B93" s="60" t="s">
        <v>106</v>
      </c>
      <c r="C93" s="59"/>
      <c r="D93" s="58"/>
      <c r="E93" s="57"/>
      <c r="F93" s="56" t="str">
        <f>IF(C93="","",C93*E93)</f>
        <v/>
      </c>
      <c r="G93" s="43"/>
    </row>
    <row r="94" spans="1:7" ht="16.149999999999999" customHeight="1" x14ac:dyDescent="0.25">
      <c r="A94" s="14"/>
      <c r="B94" s="55" t="s">
        <v>105</v>
      </c>
      <c r="C94" s="3"/>
      <c r="D94" s="17" t="s">
        <v>3</v>
      </c>
      <c r="E94" s="25"/>
      <c r="F94" s="26" t="str">
        <f>IF(C94="","",C94*E94)</f>
        <v/>
      </c>
      <c r="G94" s="46"/>
    </row>
    <row r="95" spans="1:7" x14ac:dyDescent="0.25">
      <c r="A95" s="14"/>
      <c r="B95" s="55" t="s">
        <v>104</v>
      </c>
      <c r="C95" s="3"/>
      <c r="D95" s="17" t="s">
        <v>15</v>
      </c>
      <c r="E95" s="25"/>
      <c r="F95" s="26" t="str">
        <f>IF(C95="","",C95*E95)</f>
        <v/>
      </c>
      <c r="G95" s="46"/>
    </row>
    <row r="96" spans="1:7" ht="13.5" thickBot="1" x14ac:dyDescent="0.3">
      <c r="A96" s="14"/>
      <c r="B96" s="55" t="s">
        <v>103</v>
      </c>
      <c r="C96" s="3"/>
      <c r="D96" s="17" t="s">
        <v>3</v>
      </c>
      <c r="E96" s="25"/>
      <c r="F96" s="26" t="str">
        <f>IF(C96="","",C96*E96)</f>
        <v/>
      </c>
      <c r="G96" s="46"/>
    </row>
    <row r="97" spans="1:7" ht="19.899999999999999" customHeight="1" thickBot="1" x14ac:dyDescent="0.3">
      <c r="A97" s="20"/>
      <c r="B97" s="21" t="s">
        <v>12</v>
      </c>
      <c r="C97" s="22"/>
      <c r="D97" s="23"/>
      <c r="E97" s="24"/>
      <c r="F97" s="4">
        <f>SUM(F94:F96)</f>
        <v>0</v>
      </c>
      <c r="G97" s="43"/>
    </row>
    <row r="98" spans="1:7" ht="19.899999999999999" customHeight="1" x14ac:dyDescent="0.25">
      <c r="A98" s="61" t="s">
        <v>102</v>
      </c>
      <c r="B98" s="60" t="s">
        <v>101</v>
      </c>
      <c r="C98" s="59"/>
      <c r="D98" s="58"/>
      <c r="E98" s="57"/>
      <c r="F98" s="56" t="str">
        <f>IF(C98="","",C98*E98)</f>
        <v/>
      </c>
      <c r="G98" s="43"/>
    </row>
    <row r="99" spans="1:7" ht="89.25" x14ac:dyDescent="0.25">
      <c r="A99" s="14"/>
      <c r="B99" s="55" t="s">
        <v>100</v>
      </c>
      <c r="C99" s="16"/>
      <c r="D99" s="17"/>
      <c r="E99" s="18"/>
      <c r="F99" s="19"/>
      <c r="G99" s="46"/>
    </row>
    <row r="100" spans="1:7" x14ac:dyDescent="0.25">
      <c r="A100" s="14"/>
      <c r="B100" s="55" t="s">
        <v>99</v>
      </c>
      <c r="C100" s="3"/>
      <c r="D100" s="17" t="s">
        <v>3</v>
      </c>
      <c r="E100" s="25"/>
      <c r="F100" s="26" t="str">
        <f>IF(C100="","",C100*E100)</f>
        <v/>
      </c>
      <c r="G100" s="46"/>
    </row>
    <row r="101" spans="1:7" x14ac:dyDescent="0.25">
      <c r="A101" s="14"/>
      <c r="B101" s="55" t="s">
        <v>98</v>
      </c>
      <c r="C101" s="3"/>
      <c r="D101" s="17" t="s">
        <v>3</v>
      </c>
      <c r="E101" s="25"/>
      <c r="F101" s="26" t="str">
        <f>IF(C101="","",C101*E101)</f>
        <v/>
      </c>
      <c r="G101" s="46"/>
    </row>
    <row r="102" spans="1:7" ht="13.5" thickBot="1" x14ac:dyDescent="0.3">
      <c r="A102" s="14"/>
      <c r="B102" s="55" t="s">
        <v>97</v>
      </c>
      <c r="C102" s="3"/>
      <c r="D102" s="17" t="s">
        <v>3</v>
      </c>
      <c r="E102" s="25"/>
      <c r="F102" s="26" t="str">
        <f>IF(C102="","",C102*E102)</f>
        <v/>
      </c>
      <c r="G102" s="46"/>
    </row>
    <row r="103" spans="1:7" ht="19.899999999999999" customHeight="1" thickBot="1" x14ac:dyDescent="0.3">
      <c r="A103" s="20"/>
      <c r="B103" s="21" t="s">
        <v>12</v>
      </c>
      <c r="C103" s="22"/>
      <c r="D103" s="23"/>
      <c r="E103" s="24"/>
      <c r="F103" s="4">
        <f>SUM(F100:F102)</f>
        <v>0</v>
      </c>
      <c r="G103" s="43"/>
    </row>
    <row r="104" spans="1:7" ht="19.899999999999999" customHeight="1" x14ac:dyDescent="0.25">
      <c r="A104" s="61" t="s">
        <v>96</v>
      </c>
      <c r="B104" s="60" t="s">
        <v>95</v>
      </c>
      <c r="C104" s="59"/>
      <c r="D104" s="58"/>
      <c r="E104" s="57"/>
      <c r="F104" s="56" t="str">
        <f>IF(C104="","",C104*E104)</f>
        <v/>
      </c>
      <c r="G104" s="43"/>
    </row>
    <row r="105" spans="1:7" x14ac:dyDescent="0.25">
      <c r="A105" s="14"/>
      <c r="B105" s="55" t="s">
        <v>94</v>
      </c>
      <c r="C105" s="3"/>
      <c r="D105" s="17" t="s">
        <v>3</v>
      </c>
      <c r="E105" s="25"/>
      <c r="F105" s="26" t="str">
        <f>IF(C105="","",C105*E105)</f>
        <v/>
      </c>
      <c r="G105" s="46"/>
    </row>
    <row r="106" spans="1:7" ht="13.5" thickBot="1" x14ac:dyDescent="0.3">
      <c r="A106" s="14"/>
      <c r="B106" s="55" t="s">
        <v>93</v>
      </c>
      <c r="C106" s="3"/>
      <c r="D106" s="17" t="s">
        <v>3</v>
      </c>
      <c r="E106" s="25"/>
      <c r="F106" s="26" t="str">
        <f>IF(C106="","",C106*E106)</f>
        <v/>
      </c>
      <c r="G106" s="46"/>
    </row>
    <row r="107" spans="1:7" ht="19.899999999999999" customHeight="1" thickBot="1" x14ac:dyDescent="0.3">
      <c r="A107" s="20"/>
      <c r="B107" s="21" t="s">
        <v>12</v>
      </c>
      <c r="C107" s="22"/>
      <c r="D107" s="23"/>
      <c r="E107" s="24"/>
      <c r="F107" s="4">
        <f>SUM(F105:F106)</f>
        <v>0</v>
      </c>
      <c r="G107" s="43"/>
    </row>
    <row r="108" spans="1:7" ht="25.5" x14ac:dyDescent="0.25">
      <c r="A108" s="61" t="s">
        <v>92</v>
      </c>
      <c r="B108" s="60" t="s">
        <v>91</v>
      </c>
      <c r="C108" s="59"/>
      <c r="D108" s="58"/>
      <c r="E108" s="57"/>
      <c r="F108" s="56" t="str">
        <f>IF(C108="","",C108*E108)</f>
        <v/>
      </c>
      <c r="G108" s="43"/>
    </row>
    <row r="109" spans="1:7" ht="39" thickBot="1" x14ac:dyDescent="0.3">
      <c r="A109" s="14"/>
      <c r="B109" s="55" t="s">
        <v>90</v>
      </c>
      <c r="C109" s="3"/>
      <c r="D109" s="17" t="s">
        <v>3</v>
      </c>
      <c r="E109" s="25"/>
      <c r="F109" s="26" t="str">
        <f>IF(C109="","",C109*E109)</f>
        <v/>
      </c>
      <c r="G109" s="46"/>
    </row>
    <row r="110" spans="1:7" ht="19.899999999999999" customHeight="1" thickBot="1" x14ac:dyDescent="0.3">
      <c r="A110" s="20"/>
      <c r="B110" s="21" t="s">
        <v>12</v>
      </c>
      <c r="C110" s="22"/>
      <c r="D110" s="23"/>
      <c r="E110" s="24"/>
      <c r="F110" s="4">
        <f>SUM(F109:F109)</f>
        <v>0</v>
      </c>
      <c r="G110" s="43"/>
    </row>
    <row r="111" spans="1:7" ht="25.5" x14ac:dyDescent="0.25">
      <c r="A111" s="61" t="s">
        <v>89</v>
      </c>
      <c r="B111" s="60" t="s">
        <v>88</v>
      </c>
      <c r="C111" s="59"/>
      <c r="D111" s="58"/>
      <c r="E111" s="57"/>
      <c r="F111" s="56" t="str">
        <f>IF(C111="","",C111*E111)</f>
        <v/>
      </c>
      <c r="G111" s="43"/>
    </row>
    <row r="112" spans="1:7" ht="39" thickBot="1" x14ac:dyDescent="0.3">
      <c r="A112" s="14"/>
      <c r="B112" s="55" t="s">
        <v>87</v>
      </c>
      <c r="C112" s="3"/>
      <c r="D112" s="17" t="s">
        <v>3</v>
      </c>
      <c r="E112" s="25"/>
      <c r="F112" s="26" t="str">
        <f>IF(C112="","",C112*E112)</f>
        <v/>
      </c>
      <c r="G112" s="46"/>
    </row>
    <row r="113" spans="1:7" ht="19.899999999999999" customHeight="1" thickBot="1" x14ac:dyDescent="0.3">
      <c r="A113" s="20"/>
      <c r="B113" s="21" t="s">
        <v>12</v>
      </c>
      <c r="C113" s="22"/>
      <c r="D113" s="23"/>
      <c r="E113" s="24"/>
      <c r="F113" s="4">
        <f>SUM(F112:F112)</f>
        <v>0</v>
      </c>
      <c r="G113" s="43"/>
    </row>
    <row r="114" spans="1:7" ht="19.899999999999999" customHeight="1" x14ac:dyDescent="0.25">
      <c r="A114" s="61" t="s">
        <v>86</v>
      </c>
      <c r="B114" s="60" t="s">
        <v>85</v>
      </c>
      <c r="C114" s="59"/>
      <c r="D114" s="58"/>
      <c r="E114" s="57"/>
      <c r="F114" s="56" t="str">
        <f t="shared" ref="F114:F119" si="2">IF(C114="","",C114*E114)</f>
        <v/>
      </c>
      <c r="G114" s="43"/>
    </row>
    <row r="115" spans="1:7" x14ac:dyDescent="0.25">
      <c r="A115" s="14"/>
      <c r="B115" s="55" t="s">
        <v>84</v>
      </c>
      <c r="C115" s="3"/>
      <c r="D115" s="17" t="s">
        <v>83</v>
      </c>
      <c r="E115" s="25"/>
      <c r="F115" s="26" t="str">
        <f t="shared" si="2"/>
        <v/>
      </c>
      <c r="G115" s="46"/>
    </row>
    <row r="116" spans="1:7" x14ac:dyDescent="0.25">
      <c r="A116" s="14"/>
      <c r="B116" s="55" t="s">
        <v>82</v>
      </c>
      <c r="C116" s="3"/>
      <c r="D116" s="17" t="s">
        <v>78</v>
      </c>
      <c r="E116" s="25"/>
      <c r="F116" s="26" t="str">
        <f t="shared" si="2"/>
        <v/>
      </c>
      <c r="G116" s="46"/>
    </row>
    <row r="117" spans="1:7" x14ac:dyDescent="0.25">
      <c r="A117" s="14"/>
      <c r="B117" s="55" t="s">
        <v>81</v>
      </c>
      <c r="C117" s="3"/>
      <c r="D117" s="17" t="s">
        <v>3</v>
      </c>
      <c r="E117" s="25"/>
      <c r="F117" s="26" t="str">
        <f t="shared" si="2"/>
        <v/>
      </c>
      <c r="G117" s="46"/>
    </row>
    <row r="118" spans="1:7" x14ac:dyDescent="0.25">
      <c r="A118" s="14"/>
      <c r="B118" s="55" t="s">
        <v>80</v>
      </c>
      <c r="C118" s="3"/>
      <c r="D118" s="17" t="s">
        <v>3</v>
      </c>
      <c r="E118" s="25"/>
      <c r="F118" s="26" t="str">
        <f t="shared" si="2"/>
        <v/>
      </c>
      <c r="G118" s="46"/>
    </row>
    <row r="119" spans="1:7" ht="13.5" thickBot="1" x14ac:dyDescent="0.3">
      <c r="A119" s="14"/>
      <c r="B119" s="55" t="s">
        <v>79</v>
      </c>
      <c r="C119" s="3"/>
      <c r="D119" s="17" t="s">
        <v>78</v>
      </c>
      <c r="E119" s="25"/>
      <c r="F119" s="26" t="str">
        <f t="shared" si="2"/>
        <v/>
      </c>
      <c r="G119" s="46"/>
    </row>
    <row r="120" spans="1:7" ht="19.899999999999999" customHeight="1" thickBot="1" x14ac:dyDescent="0.3">
      <c r="A120" s="20"/>
      <c r="B120" s="21" t="s">
        <v>12</v>
      </c>
      <c r="C120" s="22"/>
      <c r="D120" s="23"/>
      <c r="E120" s="24"/>
      <c r="F120" s="4">
        <f>SUM(F115:F119)</f>
        <v>0</v>
      </c>
      <c r="G120" s="46"/>
    </row>
    <row r="121" spans="1:7" ht="19.899999999999999" customHeight="1" thickBot="1" x14ac:dyDescent="0.3">
      <c r="A121" s="27"/>
      <c r="B121" s="28"/>
      <c r="C121" s="29"/>
      <c r="D121" s="30"/>
      <c r="E121" s="31"/>
      <c r="F121" s="32" t="s">
        <v>76</v>
      </c>
      <c r="G121" s="46"/>
    </row>
    <row r="122" spans="1:7" s="2" customFormat="1" ht="19.899999999999999" customHeight="1" thickBot="1" x14ac:dyDescent="0.3">
      <c r="A122" s="33"/>
      <c r="B122" s="34"/>
      <c r="C122" s="89" t="s">
        <v>77</v>
      </c>
      <c r="D122" s="90"/>
      <c r="E122" s="91"/>
      <c r="F122" s="35">
        <f>F9+F32+F50+F53+F57+F60+F63+F69+F72+F76+F80+F84+F88+F92+F97+F103+F107+F110+F113+F120</f>
        <v>0</v>
      </c>
      <c r="G122" s="54"/>
    </row>
    <row r="123" spans="1:7" ht="19.899999999999999" customHeight="1" thickBot="1" x14ac:dyDescent="0.3">
      <c r="A123" s="33"/>
      <c r="B123" s="34"/>
      <c r="C123" s="95" t="s">
        <v>13</v>
      </c>
      <c r="D123" s="96"/>
      <c r="E123" s="48">
        <v>1.7999999999999999E-2</v>
      </c>
      <c r="F123" s="35">
        <f>(F122*E123)</f>
        <v>0</v>
      </c>
      <c r="G123" s="9"/>
    </row>
    <row r="124" spans="1:7" ht="19.899999999999999" customHeight="1" thickBot="1" x14ac:dyDescent="0.3">
      <c r="A124" s="33"/>
      <c r="B124" s="34"/>
      <c r="C124" s="89" t="s">
        <v>14</v>
      </c>
      <c r="D124" s="90"/>
      <c r="E124" s="91"/>
      <c r="F124" s="35">
        <f>F122+F123</f>
        <v>0</v>
      </c>
      <c r="G124" s="9"/>
    </row>
    <row r="125" spans="1:7" ht="19.899999999999999" customHeight="1" thickBot="1" x14ac:dyDescent="0.3">
      <c r="A125" s="36"/>
      <c r="B125" s="37"/>
      <c r="C125" s="38"/>
      <c r="D125" s="39"/>
      <c r="E125" s="40"/>
      <c r="F125" s="41" t="s">
        <v>76</v>
      </c>
      <c r="G125" s="46"/>
    </row>
    <row r="126" spans="1:7" x14ac:dyDescent="0.25">
      <c r="A126" s="69" t="s">
        <v>6</v>
      </c>
      <c r="B126" s="70"/>
      <c r="C126" s="70"/>
      <c r="D126" s="70"/>
      <c r="E126" s="70"/>
      <c r="F126" s="71"/>
      <c r="G126" s="43"/>
    </row>
    <row r="127" spans="1:7" ht="13.5" thickBot="1" x14ac:dyDescent="0.3">
      <c r="A127" s="72"/>
      <c r="B127" s="73"/>
      <c r="C127" s="73"/>
      <c r="D127" s="73"/>
      <c r="E127" s="73"/>
      <c r="F127" s="74"/>
      <c r="G127" s="43"/>
    </row>
    <row r="128" spans="1:7" x14ac:dyDescent="0.25">
      <c r="A128" s="42"/>
      <c r="B128" s="43"/>
      <c r="C128" s="44"/>
      <c r="D128" s="45"/>
      <c r="E128" s="43"/>
      <c r="F128" s="43"/>
      <c r="G128" s="43"/>
    </row>
    <row r="129" spans="1:7" ht="10.9" customHeight="1" x14ac:dyDescent="0.25">
      <c r="A129" s="42"/>
      <c r="B129" s="43"/>
      <c r="C129" s="44"/>
      <c r="D129" s="45"/>
      <c r="E129" s="43"/>
      <c r="F129" s="43"/>
      <c r="G129" s="43"/>
    </row>
    <row r="130" spans="1:7" x14ac:dyDescent="0.25">
      <c r="A130" s="42"/>
      <c r="B130" s="75" t="s">
        <v>9</v>
      </c>
      <c r="C130" s="76"/>
      <c r="D130" s="45"/>
      <c r="E130" s="43"/>
      <c r="F130" s="43"/>
      <c r="G130" s="43"/>
    </row>
    <row r="131" spans="1:7" x14ac:dyDescent="0.25">
      <c r="A131" s="42"/>
      <c r="B131" s="77"/>
      <c r="C131" s="78"/>
      <c r="D131" s="45"/>
      <c r="E131" s="43"/>
      <c r="F131" s="43"/>
      <c r="G131" s="43"/>
    </row>
    <row r="132" spans="1:7" x14ac:dyDescent="0.25">
      <c r="A132" s="42"/>
      <c r="B132" s="77"/>
      <c r="C132" s="78"/>
      <c r="D132" s="45"/>
      <c r="E132" s="43"/>
      <c r="F132" s="43"/>
      <c r="G132" s="43"/>
    </row>
    <row r="133" spans="1:7" x14ac:dyDescent="0.25">
      <c r="A133" s="42"/>
      <c r="B133" s="79" t="s">
        <v>7</v>
      </c>
      <c r="C133" s="80"/>
      <c r="D133" s="45"/>
      <c r="E133" s="43"/>
      <c r="F133" s="43"/>
      <c r="G133" s="43"/>
    </row>
    <row r="134" spans="1:7" x14ac:dyDescent="0.25">
      <c r="A134" s="42"/>
      <c r="B134" s="79"/>
      <c r="C134" s="80"/>
      <c r="D134" s="45"/>
      <c r="E134" s="43"/>
      <c r="F134" s="43"/>
      <c r="G134" s="43"/>
    </row>
    <row r="135" spans="1:7" x14ac:dyDescent="0.25">
      <c r="A135" s="42"/>
      <c r="B135" s="79"/>
      <c r="C135" s="80"/>
      <c r="D135" s="45"/>
      <c r="E135" s="43"/>
      <c r="F135" s="43"/>
      <c r="G135" s="43"/>
    </row>
    <row r="136" spans="1:7" x14ac:dyDescent="0.25">
      <c r="A136" s="42"/>
      <c r="B136" s="79"/>
      <c r="C136" s="80"/>
      <c r="D136" s="45"/>
      <c r="E136" s="43"/>
      <c r="F136" s="43"/>
      <c r="G136" s="43"/>
    </row>
    <row r="137" spans="1:7" x14ac:dyDescent="0.25">
      <c r="A137" s="42"/>
      <c r="B137" s="79"/>
      <c r="C137" s="80"/>
      <c r="D137" s="45"/>
      <c r="E137" s="43"/>
      <c r="F137" s="43"/>
      <c r="G137" s="43"/>
    </row>
    <row r="138" spans="1:7" x14ac:dyDescent="0.25">
      <c r="A138" s="42"/>
      <c r="B138" s="79"/>
      <c r="C138" s="80"/>
      <c r="D138" s="45"/>
      <c r="E138" s="43"/>
      <c r="F138" s="43"/>
      <c r="G138" s="43"/>
    </row>
    <row r="139" spans="1:7" x14ac:dyDescent="0.25">
      <c r="A139" s="42"/>
      <c r="B139" s="81"/>
      <c r="C139" s="82"/>
      <c r="D139" s="45"/>
      <c r="E139" s="43"/>
      <c r="F139" s="43"/>
      <c r="G139" s="43"/>
    </row>
    <row r="140" spans="1:7" ht="15" x14ac:dyDescent="0.25">
      <c r="A140" s="42"/>
      <c r="B140" s="43"/>
      <c r="C140" s="44"/>
      <c r="D140" s="47"/>
      <c r="E140" s="43"/>
      <c r="F140" s="43"/>
      <c r="G140" s="43"/>
    </row>
  </sheetData>
  <mergeCells count="9">
    <mergeCell ref="A126:F127"/>
    <mergeCell ref="B130:C132"/>
    <mergeCell ref="B133:C139"/>
    <mergeCell ref="A1:F1"/>
    <mergeCell ref="A2:F2"/>
    <mergeCell ref="A3:F3"/>
    <mergeCell ref="C122:E122"/>
    <mergeCell ref="C123:D123"/>
    <mergeCell ref="C124:E124"/>
  </mergeCells>
  <printOptions horizontalCentered="1"/>
  <pageMargins left="0.19685039370078741" right="0.19685039370078741" top="0.98425196850393704" bottom="0.98425196850393704" header="0.39370078740157483" footer="0.19685039370078741"/>
  <pageSetup paperSize="9" scale="93" fitToHeight="0" orientation="portrait" horizontalDpi="1200" verticalDpi="1200" r:id="rId1"/>
  <headerFooter alignWithMargins="0">
    <oddHeader>&amp;C&amp;"Comic Sans MS,Gras"&amp;8GHT SOMME LITTORAL SUD
Aménagement intérieur du bâtiment Hélium</oddHeader>
    <oddFooter>&amp;LG.C.S.M.O.
Bureau d'études&amp;C&amp;P/&amp;N&amp;RLot N°4</oddFooter>
  </headerFooter>
  <rowBreaks count="2" manualBreakCount="2">
    <brk id="32" max="16383" man="1"/>
    <brk id="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59"/>
  <sheetViews>
    <sheetView view="pageBreakPreview" zoomScaleNormal="100" zoomScaleSheetLayoutView="100" workbookViewId="0">
      <selection activeCell="M1" sqref="M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5703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5703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5703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5703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5703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5703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5703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5703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5703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5703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5703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5703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5703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5703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5703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5703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5703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5703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5703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5703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5703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5703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5703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5703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5703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5703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5703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5703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5703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5703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5703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5703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5703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5703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5703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5703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5703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5703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5703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5703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5703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5703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5703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5703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5703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5703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5703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5703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5703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5703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5703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5703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5703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5703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5703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5703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5703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5703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5703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5703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5703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5703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5703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5703125" style="1"/>
  </cols>
  <sheetData>
    <row r="1" spans="1:7" ht="118.9" customHeight="1" thickBot="1" x14ac:dyDescent="0.3">
      <c r="A1" s="83" t="s">
        <v>242</v>
      </c>
      <c r="B1" s="84"/>
      <c r="C1" s="84"/>
      <c r="D1" s="84"/>
      <c r="E1" s="84"/>
      <c r="F1" s="85"/>
      <c r="G1" s="8"/>
    </row>
    <row r="2" spans="1:7" s="2" customFormat="1" ht="40.15" customHeight="1" thickBot="1" x14ac:dyDescent="0.3">
      <c r="A2" s="86" t="s">
        <v>237</v>
      </c>
      <c r="B2" s="87"/>
      <c r="C2" s="87"/>
      <c r="D2" s="87"/>
      <c r="E2" s="87"/>
      <c r="F2" s="88"/>
      <c r="G2" s="9"/>
    </row>
    <row r="3" spans="1:7" s="2" customFormat="1" ht="49.15" customHeight="1" thickBot="1" x14ac:dyDescent="0.3">
      <c r="A3" s="92" t="s">
        <v>10</v>
      </c>
      <c r="B3" s="93"/>
      <c r="C3" s="93"/>
      <c r="D3" s="93"/>
      <c r="E3" s="93"/>
      <c r="F3" s="94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25.5" x14ac:dyDescent="0.25">
      <c r="A5" s="49" t="s">
        <v>72</v>
      </c>
      <c r="B5" s="15" t="s">
        <v>212</v>
      </c>
      <c r="C5" s="16"/>
      <c r="D5" s="17"/>
      <c r="E5" s="18"/>
      <c r="F5" s="19" t="str">
        <f t="shared" ref="F5:F8" si="0">IF(C5="","",C5*E5)</f>
        <v/>
      </c>
      <c r="G5" s="8"/>
    </row>
    <row r="6" spans="1:7" ht="23.45" customHeight="1" x14ac:dyDescent="0.25">
      <c r="A6" s="14"/>
      <c r="B6" s="50" t="s">
        <v>213</v>
      </c>
      <c r="C6" s="3"/>
      <c r="D6" s="17" t="s">
        <v>16</v>
      </c>
      <c r="E6" s="25"/>
      <c r="F6" s="26" t="str">
        <f t="shared" si="0"/>
        <v/>
      </c>
      <c r="G6" s="8"/>
    </row>
    <row r="7" spans="1:7" ht="23.45" customHeight="1" x14ac:dyDescent="0.25">
      <c r="A7" s="14"/>
      <c r="B7" s="50" t="s">
        <v>214</v>
      </c>
      <c r="C7" s="3"/>
      <c r="D7" s="17" t="s">
        <v>16</v>
      </c>
      <c r="E7" s="25"/>
      <c r="F7" s="26" t="str">
        <f t="shared" si="0"/>
        <v/>
      </c>
      <c r="G7" s="8"/>
    </row>
    <row r="8" spans="1:7" ht="23.45" customHeight="1" thickBot="1" x14ac:dyDescent="0.3">
      <c r="A8" s="14"/>
      <c r="B8" s="50" t="s">
        <v>215</v>
      </c>
      <c r="C8" s="3"/>
      <c r="D8" s="17" t="s">
        <v>15</v>
      </c>
      <c r="E8" s="25"/>
      <c r="F8" s="26" t="str">
        <f t="shared" si="0"/>
        <v/>
      </c>
      <c r="G8" s="8"/>
    </row>
    <row r="9" spans="1:7" ht="17.45" customHeight="1" thickBot="1" x14ac:dyDescent="0.3">
      <c r="A9" s="20"/>
      <c r="B9" s="21" t="s">
        <v>12</v>
      </c>
      <c r="C9" s="22"/>
      <c r="D9" s="23"/>
      <c r="E9" s="24"/>
      <c r="F9" s="4">
        <f>SUM(F6:F8)</f>
        <v>0</v>
      </c>
      <c r="G9" s="8"/>
    </row>
    <row r="10" spans="1:7" ht="25.5" x14ac:dyDescent="0.25">
      <c r="A10" s="49" t="s">
        <v>17</v>
      </c>
      <c r="B10" s="15" t="s">
        <v>216</v>
      </c>
      <c r="C10" s="16"/>
      <c r="D10" s="17"/>
      <c r="E10" s="18"/>
      <c r="F10" s="19" t="str">
        <f>IF(C10="","",C10*E10)</f>
        <v/>
      </c>
      <c r="G10" s="8"/>
    </row>
    <row r="11" spans="1:7" ht="23.45" customHeight="1" x14ac:dyDescent="0.25">
      <c r="A11" s="14"/>
      <c r="B11" s="50" t="s">
        <v>213</v>
      </c>
      <c r="C11" s="3"/>
      <c r="D11" s="17" t="s">
        <v>16</v>
      </c>
      <c r="E11" s="25"/>
      <c r="F11" s="26" t="str">
        <f>IF(C11="","",C11*E11)</f>
        <v/>
      </c>
      <c r="G11" s="8"/>
    </row>
    <row r="12" spans="1:7" ht="23.45" customHeight="1" x14ac:dyDescent="0.25">
      <c r="A12" s="14"/>
      <c r="B12" s="50" t="s">
        <v>217</v>
      </c>
      <c r="C12" s="3"/>
      <c r="D12" s="17" t="s">
        <v>16</v>
      </c>
      <c r="E12" s="25"/>
      <c r="F12" s="26" t="str">
        <f>IF(C12="","",C12*E12)</f>
        <v/>
      </c>
      <c r="G12" s="8"/>
    </row>
    <row r="13" spans="1:7" ht="23.45" customHeight="1" thickBot="1" x14ac:dyDescent="0.3">
      <c r="A13" s="14"/>
      <c r="B13" s="50" t="s">
        <v>215</v>
      </c>
      <c r="C13" s="3"/>
      <c r="D13" s="17" t="s">
        <v>15</v>
      </c>
      <c r="E13" s="25"/>
      <c r="F13" s="26" t="str">
        <f>IF(C13="","",C13*E13)</f>
        <v/>
      </c>
      <c r="G13" s="8"/>
    </row>
    <row r="14" spans="1:7" ht="17.45" customHeight="1" thickBot="1" x14ac:dyDescent="0.3">
      <c r="A14" s="20"/>
      <c r="B14" s="21" t="s">
        <v>12</v>
      </c>
      <c r="C14" s="22"/>
      <c r="D14" s="23"/>
      <c r="E14" s="24"/>
      <c r="F14" s="4">
        <f>SUM(F11:F13)</f>
        <v>0</v>
      </c>
      <c r="G14" s="8"/>
    </row>
    <row r="15" spans="1:7" ht="25.5" x14ac:dyDescent="0.25">
      <c r="A15" s="49" t="s">
        <v>18</v>
      </c>
      <c r="B15" s="15" t="s">
        <v>218</v>
      </c>
      <c r="C15" s="16"/>
      <c r="D15" s="17"/>
      <c r="E15" s="18"/>
      <c r="F15" s="19" t="str">
        <f>IF(C15="","",C15*E15)</f>
        <v/>
      </c>
      <c r="G15" s="8"/>
    </row>
    <row r="16" spans="1:7" ht="23.45" customHeight="1" x14ac:dyDescent="0.25">
      <c r="A16" s="14"/>
      <c r="B16" s="50" t="s">
        <v>213</v>
      </c>
      <c r="C16" s="3"/>
      <c r="D16" s="17" t="s">
        <v>16</v>
      </c>
      <c r="E16" s="25"/>
      <c r="F16" s="26" t="str">
        <f>IF(C16="","",C16*E16)</f>
        <v/>
      </c>
      <c r="G16" s="8"/>
    </row>
    <row r="17" spans="1:7" ht="23.45" customHeight="1" x14ac:dyDescent="0.25">
      <c r="A17" s="14"/>
      <c r="B17" s="50" t="s">
        <v>219</v>
      </c>
      <c r="C17" s="3"/>
      <c r="D17" s="17" t="s">
        <v>16</v>
      </c>
      <c r="E17" s="25"/>
      <c r="F17" s="26" t="str">
        <f>IF(C17="","",C17*E17)</f>
        <v/>
      </c>
      <c r="G17" s="8"/>
    </row>
    <row r="18" spans="1:7" ht="23.45" customHeight="1" x14ac:dyDescent="0.25">
      <c r="A18" s="14"/>
      <c r="B18" s="50" t="s">
        <v>215</v>
      </c>
      <c r="C18" s="3"/>
      <c r="D18" s="17" t="s">
        <v>15</v>
      </c>
      <c r="E18" s="25"/>
      <c r="F18" s="26" t="str">
        <f>IF(C18="","",C18*E18)</f>
        <v/>
      </c>
      <c r="G18" s="8"/>
    </row>
    <row r="19" spans="1:7" ht="23.45" customHeight="1" thickBot="1" x14ac:dyDescent="0.3">
      <c r="A19" s="14"/>
      <c r="B19" s="50" t="s">
        <v>220</v>
      </c>
      <c r="C19" s="3"/>
      <c r="D19" s="17" t="s">
        <v>3</v>
      </c>
      <c r="E19" s="25"/>
      <c r="F19" s="26" t="str">
        <f>IF(C19="","",C19*E19)</f>
        <v/>
      </c>
      <c r="G19" s="8"/>
    </row>
    <row r="20" spans="1:7" ht="17.45" customHeight="1" thickBot="1" x14ac:dyDescent="0.3">
      <c r="A20" s="20"/>
      <c r="B20" s="21" t="s">
        <v>12</v>
      </c>
      <c r="C20" s="22"/>
      <c r="D20" s="23"/>
      <c r="E20" s="24"/>
      <c r="F20" s="4">
        <f>SUM(F16:F19)</f>
        <v>0</v>
      </c>
      <c r="G20" s="8"/>
    </row>
    <row r="21" spans="1:7" ht="25.5" x14ac:dyDescent="0.25">
      <c r="A21" s="49" t="s">
        <v>19</v>
      </c>
      <c r="B21" s="15" t="s">
        <v>221</v>
      </c>
      <c r="C21" s="16"/>
      <c r="D21" s="17"/>
      <c r="E21" s="18"/>
      <c r="F21" s="19" t="str">
        <f>IF(C21="","",C21*E21)</f>
        <v/>
      </c>
      <c r="G21" s="8"/>
    </row>
    <row r="22" spans="1:7" ht="23.45" customHeight="1" x14ac:dyDescent="0.25">
      <c r="A22" s="14"/>
      <c r="B22" s="50" t="s">
        <v>222</v>
      </c>
      <c r="C22" s="3"/>
      <c r="D22" s="17" t="s">
        <v>16</v>
      </c>
      <c r="E22" s="25"/>
      <c r="F22" s="26" t="str">
        <f>IF(C22="","",C22*E22)</f>
        <v/>
      </c>
      <c r="G22" s="8"/>
    </row>
    <row r="23" spans="1:7" ht="23.45" customHeight="1" x14ac:dyDescent="0.25">
      <c r="A23" s="14"/>
      <c r="B23" s="50" t="s">
        <v>223</v>
      </c>
      <c r="C23" s="3"/>
      <c r="D23" s="17" t="s">
        <v>16</v>
      </c>
      <c r="E23" s="25"/>
      <c r="F23" s="26" t="str">
        <f>IF(C23="","",C23*E23)</f>
        <v/>
      </c>
      <c r="G23" s="8"/>
    </row>
    <row r="24" spans="1:7" ht="23.45" customHeight="1" thickBot="1" x14ac:dyDescent="0.3">
      <c r="A24" s="14"/>
      <c r="B24" s="50" t="s">
        <v>215</v>
      </c>
      <c r="C24" s="3"/>
      <c r="D24" s="17" t="s">
        <v>15</v>
      </c>
      <c r="E24" s="25"/>
      <c r="F24" s="26" t="str">
        <f>IF(C24="","",C24*E24)</f>
        <v/>
      </c>
      <c r="G24" s="8"/>
    </row>
    <row r="25" spans="1:7" ht="17.45" customHeight="1" thickBot="1" x14ac:dyDescent="0.3">
      <c r="A25" s="20"/>
      <c r="B25" s="21" t="s">
        <v>12</v>
      </c>
      <c r="C25" s="22"/>
      <c r="D25" s="23"/>
      <c r="E25" s="24"/>
      <c r="F25" s="4">
        <f>SUM(F22:F24)</f>
        <v>0</v>
      </c>
      <c r="G25" s="8"/>
    </row>
    <row r="26" spans="1:7" ht="25.5" x14ac:dyDescent="0.25">
      <c r="A26" s="49" t="s">
        <v>20</v>
      </c>
      <c r="B26" s="15" t="s">
        <v>224</v>
      </c>
      <c r="C26" s="16"/>
      <c r="D26" s="17"/>
      <c r="E26" s="18"/>
      <c r="F26" s="19" t="s">
        <v>76</v>
      </c>
      <c r="G26" s="8"/>
    </row>
    <row r="27" spans="1:7" ht="23.45" customHeight="1" x14ac:dyDescent="0.25">
      <c r="A27" s="14"/>
      <c r="B27" s="50" t="s">
        <v>225</v>
      </c>
      <c r="C27" s="3"/>
      <c r="D27" s="17" t="s">
        <v>15</v>
      </c>
      <c r="E27" s="25"/>
      <c r="F27" s="26" t="s">
        <v>76</v>
      </c>
      <c r="G27" s="8"/>
    </row>
    <row r="28" spans="1:7" ht="23.45" customHeight="1" x14ac:dyDescent="0.25">
      <c r="A28" s="14"/>
      <c r="B28" s="50" t="s">
        <v>226</v>
      </c>
      <c r="C28" s="3"/>
      <c r="D28" s="17" t="s">
        <v>16</v>
      </c>
      <c r="E28" s="25"/>
      <c r="F28" s="26" t="s">
        <v>76</v>
      </c>
      <c r="G28" s="8"/>
    </row>
    <row r="29" spans="1:7" ht="23.45" customHeight="1" thickBot="1" x14ac:dyDescent="0.3">
      <c r="A29" s="14"/>
      <c r="B29" s="50" t="s">
        <v>227</v>
      </c>
      <c r="C29" s="3"/>
      <c r="D29" s="17" t="s">
        <v>21</v>
      </c>
      <c r="E29" s="25"/>
      <c r="F29" s="26" t="s">
        <v>76</v>
      </c>
      <c r="G29" s="8"/>
    </row>
    <row r="30" spans="1:7" ht="17.45" customHeight="1" thickBot="1" x14ac:dyDescent="0.3">
      <c r="A30" s="20"/>
      <c r="B30" s="21" t="s">
        <v>12</v>
      </c>
      <c r="C30" s="22"/>
      <c r="D30" s="23"/>
      <c r="E30" s="24"/>
      <c r="F30" s="4">
        <f>SUM(F27:F29)</f>
        <v>0</v>
      </c>
      <c r="G30" s="8"/>
    </row>
    <row r="31" spans="1:7" ht="19.899999999999999" customHeight="1" x14ac:dyDescent="0.25">
      <c r="A31" s="49" t="s">
        <v>11</v>
      </c>
      <c r="B31" s="15" t="s">
        <v>228</v>
      </c>
      <c r="C31" s="16"/>
      <c r="D31" s="17"/>
      <c r="E31" s="18"/>
      <c r="F31" s="19" t="str">
        <f>IF(C31="","",C31*E31)</f>
        <v/>
      </c>
      <c r="G31" s="8"/>
    </row>
    <row r="32" spans="1:7" ht="23.45" customHeight="1" x14ac:dyDescent="0.25">
      <c r="A32" s="14"/>
      <c r="B32" s="50" t="s">
        <v>229</v>
      </c>
      <c r="C32" s="3"/>
      <c r="D32" s="17" t="s">
        <v>16</v>
      </c>
      <c r="E32" s="25"/>
      <c r="F32" s="26" t="str">
        <f>IF(C32="","",C32*E32)</f>
        <v/>
      </c>
      <c r="G32" s="8"/>
    </row>
    <row r="33" spans="1:7" ht="23.45" customHeight="1" thickBot="1" x14ac:dyDescent="0.3">
      <c r="A33" s="14"/>
      <c r="B33" s="50" t="s">
        <v>230</v>
      </c>
      <c r="C33" s="3"/>
      <c r="D33" s="17" t="s">
        <v>15</v>
      </c>
      <c r="E33" s="25"/>
      <c r="F33" s="26" t="str">
        <f>IF(C33="","",C33*E33)</f>
        <v/>
      </c>
      <c r="G33" s="8"/>
    </row>
    <row r="34" spans="1:7" ht="17.45" customHeight="1" thickBot="1" x14ac:dyDescent="0.3">
      <c r="A34" s="20"/>
      <c r="B34" s="21" t="s">
        <v>12</v>
      </c>
      <c r="C34" s="22"/>
      <c r="D34" s="23"/>
      <c r="E34" s="24"/>
      <c r="F34" s="4">
        <f>SUM(F32:F33)</f>
        <v>0</v>
      </c>
      <c r="G34" s="8"/>
    </row>
    <row r="35" spans="1:7" ht="19.899999999999999" customHeight="1" thickBot="1" x14ac:dyDescent="0.3">
      <c r="A35" s="27"/>
      <c r="B35" s="28"/>
      <c r="C35" s="29"/>
      <c r="D35" s="30"/>
      <c r="E35" s="31"/>
      <c r="F35" s="32"/>
      <c r="G35" s="8"/>
    </row>
    <row r="36" spans="1:7" s="2" customFormat="1" ht="19.899999999999999" customHeight="1" thickBot="1" x14ac:dyDescent="0.3">
      <c r="A36" s="33"/>
      <c r="B36" s="34"/>
      <c r="C36" s="89" t="s">
        <v>8</v>
      </c>
      <c r="D36" s="90"/>
      <c r="E36" s="91"/>
      <c r="F36" s="35">
        <f>F9+F14+F20+F25+F30+F34</f>
        <v>0</v>
      </c>
      <c r="G36" s="9"/>
    </row>
    <row r="37" spans="1:7" ht="19.899999999999999" customHeight="1" thickBot="1" x14ac:dyDescent="0.3">
      <c r="A37" s="33"/>
      <c r="B37" s="34"/>
      <c r="C37" s="95" t="s">
        <v>13</v>
      </c>
      <c r="D37" s="96"/>
      <c r="E37" s="48">
        <v>1.7999999999999999E-2</v>
      </c>
      <c r="F37" s="35">
        <f>(F36*E37)</f>
        <v>0</v>
      </c>
      <c r="G37" s="9"/>
    </row>
    <row r="38" spans="1:7" ht="19.899999999999999" customHeight="1" thickBot="1" x14ac:dyDescent="0.3">
      <c r="A38" s="33"/>
      <c r="B38" s="34"/>
      <c r="C38" s="89" t="s">
        <v>14</v>
      </c>
      <c r="D38" s="90"/>
      <c r="E38" s="91"/>
      <c r="F38" s="35">
        <f>F36+F37</f>
        <v>0</v>
      </c>
      <c r="G38" s="9"/>
    </row>
    <row r="39" spans="1:7" ht="19.899999999999999" customHeight="1" thickBot="1" x14ac:dyDescent="0.3">
      <c r="A39" s="36"/>
      <c r="B39" s="37"/>
      <c r="C39" s="38"/>
      <c r="D39" s="39"/>
      <c r="E39" s="40"/>
      <c r="F39" s="41" t="str">
        <f>IF(C39="","",C39*E39)</f>
        <v/>
      </c>
      <c r="G39" s="8"/>
    </row>
    <row r="40" spans="1:7" ht="12.6" customHeight="1" x14ac:dyDescent="0.25">
      <c r="A40" s="69" t="s">
        <v>6</v>
      </c>
      <c r="B40" s="70"/>
      <c r="C40" s="70"/>
      <c r="D40" s="70"/>
      <c r="E40" s="70"/>
      <c r="F40" s="71"/>
      <c r="G40" s="8"/>
    </row>
    <row r="41" spans="1:7" ht="13.5" thickBot="1" x14ac:dyDescent="0.3">
      <c r="A41" s="72"/>
      <c r="B41" s="73"/>
      <c r="C41" s="73"/>
      <c r="D41" s="73"/>
      <c r="E41" s="73"/>
      <c r="F41" s="74"/>
      <c r="G41" s="8"/>
    </row>
    <row r="42" spans="1:7" ht="9" customHeight="1" x14ac:dyDescent="0.25">
      <c r="A42" s="42"/>
      <c r="B42" s="43"/>
      <c r="C42" s="44"/>
      <c r="D42" s="45"/>
      <c r="E42" s="43"/>
      <c r="F42" s="43"/>
      <c r="G42" s="46"/>
    </row>
    <row r="43" spans="1:7" ht="8.4499999999999993" customHeight="1" x14ac:dyDescent="0.25">
      <c r="A43" s="42"/>
      <c r="B43" s="75" t="s">
        <v>9</v>
      </c>
      <c r="C43" s="76"/>
      <c r="D43" s="45"/>
      <c r="E43" s="43"/>
      <c r="F43" s="43"/>
      <c r="G43" s="46"/>
    </row>
    <row r="44" spans="1:7" ht="8.4499999999999993" customHeight="1" x14ac:dyDescent="0.25">
      <c r="A44" s="42"/>
      <c r="B44" s="77"/>
      <c r="C44" s="78"/>
      <c r="D44" s="45"/>
      <c r="E44" s="43"/>
      <c r="F44" s="43"/>
      <c r="G44" s="46"/>
    </row>
    <row r="45" spans="1:7" ht="8.4499999999999993" customHeight="1" x14ac:dyDescent="0.25">
      <c r="A45" s="42"/>
      <c r="B45" s="77"/>
      <c r="C45" s="78"/>
      <c r="D45" s="45"/>
      <c r="E45" s="43"/>
      <c r="F45" s="43"/>
      <c r="G45" s="46"/>
    </row>
    <row r="46" spans="1:7" x14ac:dyDescent="0.25">
      <c r="A46" s="42"/>
      <c r="B46" s="79" t="s">
        <v>7</v>
      </c>
      <c r="C46" s="80"/>
      <c r="D46" s="45"/>
      <c r="E46" s="43"/>
      <c r="F46" s="43"/>
      <c r="G46" s="46"/>
    </row>
    <row r="47" spans="1:7" ht="10.9" customHeight="1" x14ac:dyDescent="0.25">
      <c r="A47" s="42"/>
      <c r="B47" s="79"/>
      <c r="C47" s="80"/>
      <c r="D47" s="45"/>
      <c r="E47" s="43"/>
      <c r="F47" s="43"/>
      <c r="G47" s="46"/>
    </row>
    <row r="48" spans="1:7" ht="10.9" customHeight="1" x14ac:dyDescent="0.25">
      <c r="A48" s="42"/>
      <c r="B48" s="79"/>
      <c r="C48" s="80"/>
      <c r="D48" s="45"/>
      <c r="E48" s="43"/>
      <c r="F48" s="43"/>
      <c r="G48" s="46"/>
    </row>
    <row r="49" spans="1:7" ht="10.9" customHeight="1" x14ac:dyDescent="0.25">
      <c r="A49" s="42"/>
      <c r="B49" s="79"/>
      <c r="C49" s="80"/>
      <c r="D49" s="45"/>
      <c r="E49" s="43"/>
      <c r="F49" s="43"/>
      <c r="G49" s="46"/>
    </row>
    <row r="50" spans="1:7" ht="10.9" customHeight="1" x14ac:dyDescent="0.25">
      <c r="A50" s="42"/>
      <c r="B50" s="79"/>
      <c r="C50" s="80"/>
      <c r="D50" s="45"/>
      <c r="E50" s="43"/>
      <c r="F50" s="43"/>
      <c r="G50" s="46"/>
    </row>
    <row r="51" spans="1:7" ht="10.9" customHeight="1" x14ac:dyDescent="0.25">
      <c r="A51" s="42"/>
      <c r="B51" s="79"/>
      <c r="C51" s="80"/>
      <c r="D51" s="45"/>
      <c r="E51" s="43"/>
      <c r="F51" s="43"/>
      <c r="G51" s="46"/>
    </row>
    <row r="52" spans="1:7" ht="10.9" customHeight="1" x14ac:dyDescent="0.25">
      <c r="A52" s="42"/>
      <c r="B52" s="81"/>
      <c r="C52" s="82"/>
      <c r="D52" s="45"/>
      <c r="E52" s="43"/>
      <c r="F52" s="43"/>
      <c r="G52" s="46"/>
    </row>
    <row r="53" spans="1:7" ht="15" x14ac:dyDescent="0.25">
      <c r="A53" s="42"/>
      <c r="B53" s="43"/>
      <c r="C53" s="44"/>
      <c r="D53" s="47"/>
      <c r="E53" s="43"/>
      <c r="F53" s="43"/>
      <c r="G53" s="46"/>
    </row>
    <row r="55" spans="1:7" ht="15" x14ac:dyDescent="0.25">
      <c r="D55"/>
    </row>
    <row r="56" spans="1:7" ht="15" x14ac:dyDescent="0.25">
      <c r="D56"/>
    </row>
    <row r="57" spans="1:7" ht="15" x14ac:dyDescent="0.25">
      <c r="D57"/>
    </row>
    <row r="58" spans="1:7" ht="15" x14ac:dyDescent="0.25">
      <c r="D58"/>
    </row>
    <row r="59" spans="1:7" ht="15" x14ac:dyDescent="0.25">
      <c r="D59"/>
    </row>
  </sheetData>
  <mergeCells count="9">
    <mergeCell ref="A40:F41"/>
    <mergeCell ref="B43:C45"/>
    <mergeCell ref="B46:C52"/>
    <mergeCell ref="A1:F1"/>
    <mergeCell ref="A2:F2"/>
    <mergeCell ref="A3:F3"/>
    <mergeCell ref="C36:E36"/>
    <mergeCell ref="C37:D37"/>
    <mergeCell ref="C38:E38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100" zoomScaleSheetLayoutView="100" workbookViewId="0">
      <selection activeCell="J1" sqref="J1"/>
    </sheetView>
  </sheetViews>
  <sheetFormatPr baseColWidth="10" defaultRowHeight="15" x14ac:dyDescent="0.25"/>
  <cols>
    <col min="6" max="6" width="20" style="68" customWidth="1"/>
    <col min="7" max="7" width="5" customWidth="1"/>
  </cols>
  <sheetData>
    <row r="1" spans="1:7" s="1" customFormat="1" ht="141.6" customHeight="1" thickBot="1" x14ac:dyDescent="0.3">
      <c r="A1" s="107" t="s">
        <v>243</v>
      </c>
      <c r="B1" s="108"/>
      <c r="C1" s="108"/>
      <c r="D1" s="108"/>
      <c r="E1" s="108"/>
      <c r="F1" s="109"/>
      <c r="G1" s="43"/>
    </row>
    <row r="2" spans="1:7" s="1" customFormat="1" ht="12.75" x14ac:dyDescent="0.25">
      <c r="A2" s="110" t="s">
        <v>232</v>
      </c>
      <c r="B2" s="111"/>
      <c r="C2" s="116" t="s">
        <v>234</v>
      </c>
      <c r="D2" s="117"/>
      <c r="E2" s="117"/>
      <c r="F2" s="118"/>
      <c r="G2" s="43"/>
    </row>
    <row r="3" spans="1:7" s="1" customFormat="1" ht="12.75" x14ac:dyDescent="0.25">
      <c r="A3" s="112"/>
      <c r="B3" s="113"/>
      <c r="C3" s="119" t="s">
        <v>236</v>
      </c>
      <c r="D3" s="120"/>
      <c r="E3" s="120"/>
      <c r="F3" s="121"/>
      <c r="G3" s="43"/>
    </row>
    <row r="4" spans="1:7" s="2" customFormat="1" ht="13.5" thickBot="1" x14ac:dyDescent="0.3">
      <c r="A4" s="114"/>
      <c r="B4" s="115"/>
      <c r="C4" s="122" t="s">
        <v>238</v>
      </c>
      <c r="D4" s="123"/>
      <c r="E4" s="123"/>
      <c r="F4" s="124"/>
      <c r="G4" s="9"/>
    </row>
    <row r="5" spans="1:7" s="1" customFormat="1" ht="20.100000000000001" customHeight="1" x14ac:dyDescent="0.25">
      <c r="A5" s="97" t="s">
        <v>239</v>
      </c>
      <c r="B5" s="98"/>
      <c r="C5" s="98"/>
      <c r="D5" s="98"/>
      <c r="E5" s="98"/>
      <c r="F5" s="64">
        <f>'LOT 4-A'!F67</f>
        <v>0</v>
      </c>
      <c r="G5" s="43"/>
    </row>
    <row r="6" spans="1:7" s="1" customFormat="1" ht="20.100000000000001" customHeight="1" x14ac:dyDescent="0.25">
      <c r="A6" s="97" t="s">
        <v>240</v>
      </c>
      <c r="B6" s="98"/>
      <c r="C6" s="98"/>
      <c r="D6" s="98"/>
      <c r="E6" s="98"/>
      <c r="F6" s="64">
        <f>'LOT 4-B'!F124</f>
        <v>0</v>
      </c>
      <c r="G6" s="43"/>
    </row>
    <row r="7" spans="1:7" s="1" customFormat="1" ht="20.100000000000001" customHeight="1" thickBot="1" x14ac:dyDescent="0.3">
      <c r="A7" s="99" t="s">
        <v>241</v>
      </c>
      <c r="B7" s="100"/>
      <c r="C7" s="100"/>
      <c r="D7" s="100"/>
      <c r="E7" s="100"/>
      <c r="F7" s="65">
        <f>'LOT 4-C'!F38</f>
        <v>0</v>
      </c>
      <c r="G7" s="43"/>
    </row>
    <row r="8" spans="1:7" s="2" customFormat="1" ht="31.9" customHeight="1" thickBot="1" x14ac:dyDescent="0.3">
      <c r="A8" s="101" t="s">
        <v>231</v>
      </c>
      <c r="B8" s="102"/>
      <c r="C8" s="102"/>
      <c r="D8" s="102"/>
      <c r="E8" s="102"/>
      <c r="F8" s="66">
        <f>SUM(F5:F7)</f>
        <v>0</v>
      </c>
      <c r="G8" s="63"/>
    </row>
    <row r="9" spans="1:7" x14ac:dyDescent="0.25">
      <c r="A9" s="47"/>
      <c r="B9" s="47"/>
      <c r="C9" s="47"/>
      <c r="D9" s="47"/>
      <c r="E9" s="47"/>
      <c r="F9" s="67"/>
      <c r="G9" s="47"/>
    </row>
    <row r="10" spans="1:7" s="1" customFormat="1" ht="12.75" x14ac:dyDescent="0.25">
      <c r="A10" s="42"/>
      <c r="B10" s="75" t="s">
        <v>9</v>
      </c>
      <c r="C10" s="103"/>
      <c r="D10" s="103"/>
      <c r="E10" s="76"/>
      <c r="F10" s="45"/>
      <c r="G10" s="43"/>
    </row>
    <row r="11" spans="1:7" s="1" customFormat="1" ht="12.75" x14ac:dyDescent="0.25">
      <c r="A11" s="42"/>
      <c r="B11" s="77"/>
      <c r="C11" s="104"/>
      <c r="D11" s="104"/>
      <c r="E11" s="78"/>
      <c r="F11" s="45"/>
      <c r="G11" s="43"/>
    </row>
    <row r="12" spans="1:7" s="1" customFormat="1" ht="12.75" x14ac:dyDescent="0.25">
      <c r="A12" s="42"/>
      <c r="B12" s="77"/>
      <c r="C12" s="104"/>
      <c r="D12" s="104"/>
      <c r="E12" s="78"/>
      <c r="F12" s="45"/>
      <c r="G12" s="43"/>
    </row>
    <row r="13" spans="1:7" s="1" customFormat="1" ht="12.75" x14ac:dyDescent="0.25">
      <c r="A13" s="42"/>
      <c r="B13" s="79" t="s">
        <v>7</v>
      </c>
      <c r="C13" s="105"/>
      <c r="D13" s="105"/>
      <c r="E13" s="80"/>
      <c r="F13" s="45"/>
      <c r="G13" s="43"/>
    </row>
    <row r="14" spans="1:7" s="1" customFormat="1" ht="12.75" x14ac:dyDescent="0.25">
      <c r="A14" s="42"/>
      <c r="B14" s="79"/>
      <c r="C14" s="105"/>
      <c r="D14" s="105"/>
      <c r="E14" s="80"/>
      <c r="F14" s="45"/>
      <c r="G14" s="43"/>
    </row>
    <row r="15" spans="1:7" s="1" customFormat="1" ht="12.75" x14ac:dyDescent="0.25">
      <c r="A15" s="42"/>
      <c r="B15" s="79"/>
      <c r="C15" s="105"/>
      <c r="D15" s="105"/>
      <c r="E15" s="80"/>
      <c r="F15" s="45"/>
      <c r="G15" s="43"/>
    </row>
    <row r="16" spans="1:7" s="1" customFormat="1" ht="12.75" x14ac:dyDescent="0.25">
      <c r="A16" s="42"/>
      <c r="B16" s="79"/>
      <c r="C16" s="105"/>
      <c r="D16" s="105"/>
      <c r="E16" s="80"/>
      <c r="F16" s="45"/>
      <c r="G16" s="43"/>
    </row>
    <row r="17" spans="1:7" s="1" customFormat="1" ht="12.75" x14ac:dyDescent="0.25">
      <c r="A17" s="42"/>
      <c r="B17" s="79"/>
      <c r="C17" s="105"/>
      <c r="D17" s="105"/>
      <c r="E17" s="80"/>
      <c r="F17" s="45"/>
      <c r="G17" s="43"/>
    </row>
    <row r="18" spans="1:7" s="1" customFormat="1" ht="12.75" x14ac:dyDescent="0.25">
      <c r="A18" s="42"/>
      <c r="B18" s="79"/>
      <c r="C18" s="105"/>
      <c r="D18" s="105"/>
      <c r="E18" s="80"/>
      <c r="F18" s="45"/>
      <c r="G18" s="43"/>
    </row>
    <row r="19" spans="1:7" s="1" customFormat="1" ht="12.75" x14ac:dyDescent="0.25">
      <c r="A19" s="42"/>
      <c r="B19" s="81"/>
      <c r="C19" s="106"/>
      <c r="D19" s="106"/>
      <c r="E19" s="82"/>
      <c r="F19" s="45"/>
      <c r="G19" s="43"/>
    </row>
    <row r="20" spans="1:7" x14ac:dyDescent="0.25">
      <c r="A20" s="47"/>
      <c r="B20" s="47"/>
      <c r="C20" s="47"/>
      <c r="D20" s="47"/>
      <c r="E20" s="47"/>
      <c r="F20" s="67"/>
      <c r="G20" s="47"/>
    </row>
  </sheetData>
  <mergeCells count="11">
    <mergeCell ref="A5:E5"/>
    <mergeCell ref="A1:F1"/>
    <mergeCell ref="A2:B4"/>
    <mergeCell ref="C2:F2"/>
    <mergeCell ref="C3:F3"/>
    <mergeCell ref="C4:F4"/>
    <mergeCell ref="A6:E6"/>
    <mergeCell ref="A7:E7"/>
    <mergeCell ref="A8:E8"/>
    <mergeCell ref="B10:E12"/>
    <mergeCell ref="B13:E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4-A</vt:lpstr>
      <vt:lpstr>LOT 4-B</vt:lpstr>
      <vt:lpstr>LOT 4-C</vt:lpstr>
      <vt:lpstr>TOTAL GENERAL LOT 4</vt:lpstr>
      <vt:lpstr>'LOT 4-A'!Impression_des_titres</vt:lpstr>
      <vt:lpstr>'LOT 4-C'!Impression_des_titres</vt:lpstr>
      <vt:lpstr>'LOT 4-A'!Zone_d_impression</vt:lpstr>
      <vt:lpstr>'LOT 4-C'!Zone_d_impression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2025-08-27T13:41:25Z</cp:lastPrinted>
  <dcterms:created xsi:type="dcterms:W3CDTF">2022-05-09T14:41:50Z</dcterms:created>
  <dcterms:modified xsi:type="dcterms:W3CDTF">2025-12-19T14:50:24Z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